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2022\12 December\23 - Q-Reporting\"/>
    </mc:Choice>
  </mc:AlternateContent>
  <xr:revisionPtr revIDLastSave="0" documentId="13_ncr:1_{0669EBDE-59AB-4F47-A161-30EFE8851C11}" xr6:coauthVersionLast="47" xr6:coauthVersionMax="47" xr10:uidLastSave="{00000000-0000-0000-0000-000000000000}"/>
  <bookViews>
    <workbookView xWindow="22920" yWindow="-120" windowWidth="30960" windowHeight="2124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8" l="1"/>
  <c r="F31" i="18"/>
  <c r="Y36" i="14"/>
  <c r="X18" i="10"/>
  <c r="X23" i="10" s="1"/>
  <c r="X28" i="10" s="1"/>
  <c r="X31" i="10" s="1"/>
  <c r="X36" i="10" s="1"/>
  <c r="X15" i="10"/>
  <c r="X10" i="10"/>
  <c r="F10" i="18" l="1"/>
  <c r="F15" i="18" s="1"/>
  <c r="F18" i="18" s="1"/>
  <c r="F23" i="18" s="1"/>
  <c r="F28" i="18" s="1"/>
  <c r="F10" i="17"/>
  <c r="F15" i="17" s="1"/>
  <c r="F18" i="17" s="1"/>
  <c r="F23" i="17" s="1"/>
  <c r="F28" i="17" s="1"/>
  <c r="F31" i="17" s="1"/>
  <c r="F36" i="17" s="1"/>
  <c r="Z61" i="6"/>
  <c r="Z63" i="6" s="1"/>
  <c r="Z65" i="6" s="1"/>
  <c r="Z58" i="6"/>
  <c r="Z48" i="6"/>
  <c r="Z41" i="6"/>
  <c r="Z31" i="6"/>
  <c r="Z33" i="6" s="1"/>
  <c r="Z28" i="6"/>
  <c r="Z17" i="6"/>
  <c r="Z15" i="6"/>
  <c r="Z11" i="6"/>
  <c r="Z38" i="14"/>
  <c r="Z36" i="14"/>
  <c r="Z35" i="14"/>
  <c r="Z34" i="14"/>
  <c r="Z33" i="14"/>
  <c r="Z32" i="14"/>
  <c r="Z31" i="14"/>
  <c r="Z30" i="14"/>
  <c r="Z28" i="14"/>
  <c r="Z27" i="14"/>
  <c r="Z26" i="14"/>
  <c r="Z25" i="14"/>
  <c r="Z23" i="14"/>
  <c r="Z22" i="14"/>
  <c r="Z21" i="14"/>
  <c r="Z20" i="14"/>
  <c r="Z18" i="14"/>
  <c r="Z17" i="14"/>
  <c r="Z15" i="14"/>
  <c r="Z14" i="14"/>
  <c r="Z13" i="14"/>
  <c r="Z12" i="14"/>
  <c r="Z10" i="14"/>
  <c r="Z9" i="14"/>
  <c r="Z8" i="14"/>
  <c r="Z7" i="14"/>
  <c r="Z6" i="14"/>
  <c r="X36" i="14"/>
  <c r="Y35" i="14"/>
  <c r="Y34" i="14"/>
  <c r="Y33" i="14"/>
  <c r="Y32" i="14"/>
  <c r="Y31" i="14"/>
  <c r="Y30" i="14"/>
  <c r="Y28" i="14"/>
  <c r="Y27" i="14"/>
  <c r="Y26" i="14"/>
  <c r="Y25" i="14"/>
  <c r="Y23" i="14"/>
  <c r="Y22" i="14"/>
  <c r="Y21" i="14"/>
  <c r="Y20" i="14"/>
  <c r="Y18" i="14"/>
  <c r="Y17" i="14"/>
  <c r="Y15" i="14"/>
  <c r="Y14" i="14"/>
  <c r="Y13" i="14"/>
  <c r="Y12" i="14"/>
  <c r="Y10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Y38" i="14" s="1"/>
  <c r="E10" i="17"/>
  <c r="E15" i="17" s="1"/>
  <c r="E18" i="17" s="1"/>
  <c r="E23" i="17" s="1"/>
  <c r="E28" i="17" s="1"/>
  <c r="E31" i="17" s="1"/>
  <c r="E36" i="17" s="1"/>
  <c r="Y58" i="6"/>
  <c r="Y61" i="6" s="1"/>
  <c r="Y48" i="6"/>
  <c r="Y41" i="6"/>
  <c r="Y28" i="6"/>
  <c r="Y31" i="6" s="1"/>
  <c r="Y15" i="6"/>
  <c r="Y11" i="6"/>
  <c r="Y17" i="6" l="1"/>
  <c r="Y33" i="6"/>
  <c r="Y63" i="6"/>
  <c r="Y65" i="6" s="1"/>
  <c r="X58" i="6" l="1"/>
  <c r="X61" i="6" s="1"/>
  <c r="X48" i="6"/>
  <c r="X63" i="6" s="1"/>
  <c r="X41" i="6"/>
  <c r="X65" i="6" s="1"/>
  <c r="X28" i="6"/>
  <c r="X31" i="6" s="1"/>
  <c r="X15" i="6"/>
  <c r="W15" i="6"/>
  <c r="X11" i="6"/>
  <c r="X17" i="6" s="1"/>
  <c r="X33" i="6" s="1"/>
  <c r="D37" i="18"/>
  <c r="C37" i="18"/>
  <c r="D31" i="18"/>
  <c r="C31" i="18"/>
  <c r="D28" i="18"/>
  <c r="D23" i="18"/>
  <c r="D18" i="18"/>
  <c r="D15" i="18"/>
  <c r="D10" i="18"/>
  <c r="X10" i="14"/>
  <c r="V10" i="10"/>
  <c r="V15" i="10"/>
  <c r="V18" i="10" s="1"/>
  <c r="V23" i="10" s="1"/>
  <c r="V28" i="10" s="1"/>
  <c r="V31" i="10" s="1"/>
  <c r="V36" i="10" s="1"/>
  <c r="X38" i="14"/>
  <c r="X35" i="14"/>
  <c r="X34" i="14"/>
  <c r="X33" i="14"/>
  <c r="X32" i="14"/>
  <c r="X31" i="14"/>
  <c r="X30" i="14"/>
  <c r="X28" i="14"/>
  <c r="X27" i="14"/>
  <c r="X26" i="14"/>
  <c r="X25" i="14"/>
  <c r="X23" i="14"/>
  <c r="X22" i="14"/>
  <c r="X21" i="14"/>
  <c r="X20" i="14"/>
  <c r="X18" i="14"/>
  <c r="X17" i="14"/>
  <c r="X15" i="14"/>
  <c r="X14" i="14"/>
  <c r="X13" i="14"/>
  <c r="X12" i="14"/>
  <c r="X9" i="14"/>
  <c r="X8" i="14"/>
  <c r="X7" i="14"/>
  <c r="X6" i="14"/>
  <c r="D10" i="17"/>
  <c r="D15" i="17" s="1"/>
  <c r="D18" i="17" s="1"/>
  <c r="D23" i="17" s="1"/>
  <c r="D28" i="17" s="1"/>
  <c r="D31" i="17" s="1"/>
  <c r="D36" i="17" s="1"/>
  <c r="C28" i="18" l="1"/>
  <c r="C23" i="18"/>
  <c r="C18" i="18"/>
  <c r="C15" i="18"/>
  <c r="C10" i="18"/>
  <c r="W38" i="14"/>
  <c r="W7" i="14"/>
  <c r="W8" i="14"/>
  <c r="W9" i="14"/>
  <c r="W10" i="14"/>
  <c r="W12" i="14"/>
  <c r="W13" i="14"/>
  <c r="W14" i="14"/>
  <c r="W15" i="14"/>
  <c r="W17" i="14"/>
  <c r="W18" i="14"/>
  <c r="W20" i="14"/>
  <c r="W21" i="14"/>
  <c r="W22" i="14"/>
  <c r="W23" i="14"/>
  <c r="W25" i="14"/>
  <c r="W26" i="14"/>
  <c r="W27" i="14"/>
  <c r="W28" i="14"/>
  <c r="W30" i="14"/>
  <c r="W31" i="14"/>
  <c r="W32" i="14"/>
  <c r="W33" i="14"/>
  <c r="W34" i="14"/>
  <c r="W35" i="14"/>
  <c r="W36" i="14"/>
  <c r="W6" i="14"/>
  <c r="C10" i="17"/>
  <c r="C15" i="17" s="1"/>
  <c r="C18" i="17" s="1"/>
  <c r="C23" i="17" s="1"/>
  <c r="C28" i="17" s="1"/>
  <c r="C31" i="17" s="1"/>
  <c r="C36" i="17" s="1"/>
  <c r="W58" i="6"/>
  <c r="W61" i="6" s="1"/>
  <c r="W48" i="6"/>
  <c r="W41" i="6"/>
  <c r="W31" i="6"/>
  <c r="W28" i="6"/>
  <c r="W17" i="6"/>
  <c r="W33" i="6" s="1"/>
  <c r="W11" i="6"/>
  <c r="U36" i="10"/>
  <c r="U31" i="10"/>
  <c r="U28" i="10"/>
  <c r="U23" i="10"/>
  <c r="U18" i="10"/>
  <c r="U15" i="10"/>
  <c r="U10" i="10"/>
  <c r="W63" i="6" l="1"/>
  <c r="W65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V15" i="14" l="1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4" i="16"/>
  <c r="V18" i="14" l="1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28" i="16" l="1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V28" i="14" l="1"/>
  <c r="J31" i="16"/>
  <c r="S15" i="14"/>
  <c r="H31" i="16"/>
  <c r="T28" i="14"/>
  <c r="S18" i="14"/>
  <c r="G23" i="16"/>
  <c r="J37" i="16" l="1"/>
  <c r="V38" i="14" s="1"/>
  <c r="V31" i="14"/>
  <c r="T31" i="14"/>
  <c r="H37" i="16"/>
  <c r="T38" i="14" s="1"/>
  <c r="S23" i="14"/>
  <c r="G28" i="16"/>
  <c r="S28" i="14" l="1"/>
  <c r="G31" i="16"/>
  <c r="G37" i="16" s="1"/>
  <c r="S31" i="14" l="1"/>
  <c r="S38" i="14"/>
</calcChain>
</file>

<file path=xl/sharedStrings.xml><?xml version="1.0" encoding="utf-8"?>
<sst xmlns="http://schemas.openxmlformats.org/spreadsheetml/2006/main" count="459" uniqueCount="84">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</sst>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GridLines="0" tabSelected="1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Z38" sqref="Z38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</row>
    <row r="2" spans="1:26" ht="19.5" thickBot="1" x14ac:dyDescent="0.35">
      <c r="A2" s="17" t="s">
        <v>53</v>
      </c>
    </row>
    <row r="3" spans="1:26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8"/>
      <c r="K3" s="77">
        <v>2019</v>
      </c>
      <c r="L3" s="78"/>
      <c r="M3" s="78"/>
      <c r="N3" s="79"/>
      <c r="O3" s="77">
        <v>2020</v>
      </c>
      <c r="P3" s="78"/>
      <c r="Q3" s="78"/>
      <c r="R3" s="79"/>
      <c r="S3" s="77">
        <v>2021</v>
      </c>
      <c r="T3" s="78"/>
      <c r="U3" s="78"/>
      <c r="V3" s="79"/>
      <c r="W3" s="77">
        <v>2022</v>
      </c>
      <c r="X3" s="78"/>
      <c r="Y3" s="78"/>
      <c r="Z3" s="79"/>
    </row>
    <row r="4" spans="1:26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</row>
    <row r="5" spans="1:26" x14ac:dyDescent="0.25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</row>
    <row r="6" spans="1:26" x14ac:dyDescent="0.25">
      <c r="A6" t="s">
        <v>0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</row>
    <row r="7" spans="1:26" x14ac:dyDescent="0.25">
      <c r="A7" t="s">
        <v>1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</row>
    <row r="8" spans="1:26" x14ac:dyDescent="0.25">
      <c r="A8" t="s">
        <v>56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</row>
    <row r="9" spans="1:26" x14ac:dyDescent="0.25">
      <c r="A9" t="s">
        <v>2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</row>
    <row r="10" spans="1:26" s="1" customFormat="1" x14ac:dyDescent="0.25">
      <c r="A10" s="14" t="s">
        <v>3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</row>
    <row r="11" spans="1:26" ht="6.75" customHeight="1" x14ac:dyDescent="0.25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</row>
    <row r="12" spans="1:26" x14ac:dyDescent="0.25">
      <c r="A12" t="s">
        <v>4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</row>
    <row r="13" spans="1:26" x14ac:dyDescent="0.25">
      <c r="A13" t="s">
        <v>58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</row>
    <row r="14" spans="1:26" x14ac:dyDescent="0.25">
      <c r="A14" t="s">
        <v>6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</row>
    <row r="15" spans="1:26" s="1" customFormat="1" x14ac:dyDescent="0.25">
      <c r="A15" s="14" t="s">
        <v>7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</row>
    <row r="16" spans="1:26" ht="6.75" customHeight="1" x14ac:dyDescent="0.25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</row>
    <row r="17" spans="1:26" x14ac:dyDescent="0.25">
      <c r="A17" t="s">
        <v>8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</row>
    <row r="18" spans="1:26" s="1" customFormat="1" x14ac:dyDescent="0.25">
      <c r="A18" s="14" t="s">
        <v>9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</row>
    <row r="19" spans="1:26" ht="6.75" customHeight="1" x14ac:dyDescent="0.25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</row>
    <row r="20" spans="1:26" x14ac:dyDescent="0.25">
      <c r="A20" t="s">
        <v>25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</row>
    <row r="21" spans="1:26" x14ac:dyDescent="0.25">
      <c r="A21" t="s">
        <v>26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</row>
    <row r="22" spans="1:26" x14ac:dyDescent="0.25">
      <c r="A22" t="s">
        <v>10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</row>
    <row r="23" spans="1:26" s="1" customFormat="1" x14ac:dyDescent="0.25">
      <c r="A23" s="14" t="s">
        <v>11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</row>
    <row r="24" spans="1:26" ht="6.75" customHeight="1" x14ac:dyDescent="0.25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</row>
    <row r="25" spans="1:26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</row>
    <row r="26" spans="1:26" x14ac:dyDescent="0.25">
      <c r="A26" t="s">
        <v>12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</row>
    <row r="27" spans="1:26" x14ac:dyDescent="0.25">
      <c r="A27" t="s">
        <v>13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</row>
    <row r="28" spans="1:26" s="1" customFormat="1" x14ac:dyDescent="0.25">
      <c r="A28" s="13" t="s">
        <v>14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</row>
    <row r="29" spans="1:26" ht="6.75" customHeight="1" x14ac:dyDescent="0.25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</row>
    <row r="30" spans="1:26" x14ac:dyDescent="0.25">
      <c r="A30" t="s">
        <v>15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</row>
    <row r="31" spans="1:26" s="1" customFormat="1" x14ac:dyDescent="0.25">
      <c r="A31" s="12" t="s">
        <v>16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</row>
    <row r="32" spans="1:26" hidden="1" x14ac:dyDescent="0.25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</row>
    <row r="33" spans="1:26" hidden="1" x14ac:dyDescent="0.25">
      <c r="A33" t="s">
        <v>21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</row>
    <row r="34" spans="1:26" hidden="1" x14ac:dyDescent="0.25">
      <c r="A34" t="s">
        <v>25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</row>
    <row r="35" spans="1:26" hidden="1" x14ac:dyDescent="0.25">
      <c r="A35" t="s">
        <v>27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</row>
    <row r="36" spans="1:26" s="1" customFormat="1" hidden="1" x14ac:dyDescent="0.25">
      <c r="A36" s="12" t="s">
        <v>22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</row>
    <row r="37" spans="1:26" x14ac:dyDescent="0.25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</row>
    <row r="38" spans="1:26" x14ac:dyDescent="0.25">
      <c r="A38" s="12" t="s">
        <v>74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</row>
    <row r="40" spans="1:26" x14ac:dyDescent="0.25">
      <c r="I40" s="22"/>
      <c r="J40" s="22"/>
    </row>
  </sheetData>
  <mergeCells count="6"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17" t="s">
        <v>76</v>
      </c>
      <c r="D2" s="58"/>
    </row>
    <row r="3" spans="1:16" ht="15.75" thickBot="1" x14ac:dyDescent="0.3">
      <c r="C3" s="77">
        <v>2017</v>
      </c>
      <c r="D3" s="79"/>
    </row>
    <row r="4" spans="1:16" ht="15.75" thickBot="1" x14ac:dyDescent="0.3">
      <c r="A4" s="3" t="s">
        <v>23</v>
      </c>
      <c r="B4" s="4"/>
      <c r="C4" s="10" t="s">
        <v>17</v>
      </c>
      <c r="D4" s="18" t="s">
        <v>18</v>
      </c>
      <c r="E4" s="6"/>
    </row>
    <row r="5" spans="1:16" x14ac:dyDescent="0.25">
      <c r="A5" s="1"/>
      <c r="C5" s="5"/>
      <c r="D5" s="6"/>
      <c r="E5" s="7"/>
    </row>
    <row r="6" spans="1:16" x14ac:dyDescent="0.25">
      <c r="A6" t="s">
        <v>0</v>
      </c>
      <c r="C6" s="23">
        <v>331</v>
      </c>
      <c r="D6" s="22">
        <v>353.8</v>
      </c>
      <c r="E6" s="7"/>
    </row>
    <row r="7" spans="1:16" x14ac:dyDescent="0.25">
      <c r="A7" t="s">
        <v>1</v>
      </c>
      <c r="C7" s="23">
        <v>0</v>
      </c>
      <c r="D7" s="22">
        <v>0</v>
      </c>
      <c r="E7" s="7"/>
    </row>
    <row r="8" spans="1:16" x14ac:dyDescent="0.25">
      <c r="A8" t="s">
        <v>56</v>
      </c>
      <c r="C8" s="23"/>
      <c r="D8" s="22"/>
      <c r="E8" s="7"/>
    </row>
    <row r="9" spans="1:16" x14ac:dyDescent="0.25">
      <c r="A9" t="s">
        <v>2</v>
      </c>
      <c r="C9" s="23">
        <v>-173</v>
      </c>
      <c r="D9" s="22">
        <v>-162.30000000000001</v>
      </c>
      <c r="E9" s="7"/>
    </row>
    <row r="10" spans="1:16" s="1" customFormat="1" x14ac:dyDescent="0.25">
      <c r="A10" s="14" t="s">
        <v>3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23"/>
      <c r="D11" s="22"/>
      <c r="E11" s="7"/>
    </row>
    <row r="12" spans="1:16" x14ac:dyDescent="0.25">
      <c r="A12" t="s">
        <v>4</v>
      </c>
      <c r="C12" s="23">
        <v>2.9</v>
      </c>
      <c r="D12" s="22">
        <v>3.1</v>
      </c>
      <c r="E12" s="7"/>
    </row>
    <row r="13" spans="1:16" x14ac:dyDescent="0.25">
      <c r="A13" t="s">
        <v>5</v>
      </c>
      <c r="C13" s="23">
        <v>-150.69999999999999</v>
      </c>
      <c r="D13" s="22">
        <v>-179.6</v>
      </c>
      <c r="E13" s="7"/>
    </row>
    <row r="14" spans="1:16" x14ac:dyDescent="0.25">
      <c r="A14" t="s">
        <v>6</v>
      </c>
      <c r="C14" s="23">
        <v>-8.1</v>
      </c>
      <c r="D14" s="22">
        <v>-8.1999999999999993</v>
      </c>
      <c r="E14" s="7"/>
    </row>
    <row r="15" spans="1:16" s="1" customFormat="1" x14ac:dyDescent="0.25">
      <c r="A15" s="14" t="s">
        <v>7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23"/>
      <c r="D16" s="22"/>
      <c r="E16" s="7"/>
    </row>
    <row r="17" spans="1:16" x14ac:dyDescent="0.25">
      <c r="A17" t="s">
        <v>8</v>
      </c>
      <c r="C17" s="23">
        <v>-8.4</v>
      </c>
      <c r="D17" s="22">
        <v>-9.4</v>
      </c>
      <c r="E17" s="7"/>
    </row>
    <row r="18" spans="1:16" s="1" customFormat="1" x14ac:dyDescent="0.25">
      <c r="A18" s="14" t="s">
        <v>9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23"/>
      <c r="D19" s="22"/>
      <c r="E19" s="7"/>
    </row>
    <row r="20" spans="1:16" x14ac:dyDescent="0.25">
      <c r="A20" t="s">
        <v>25</v>
      </c>
      <c r="C20" s="23">
        <v>0</v>
      </c>
      <c r="D20" s="22">
        <v>0</v>
      </c>
      <c r="E20" s="7"/>
    </row>
    <row r="21" spans="1:16" x14ac:dyDescent="0.25">
      <c r="A21" t="s">
        <v>26</v>
      </c>
      <c r="C21" s="23">
        <v>-3.4</v>
      </c>
      <c r="D21" s="22">
        <v>-3.2</v>
      </c>
      <c r="E21" s="7"/>
    </row>
    <row r="22" spans="1:16" x14ac:dyDescent="0.25">
      <c r="A22" t="s">
        <v>10</v>
      </c>
      <c r="C22" s="23">
        <v>0.2</v>
      </c>
      <c r="D22" s="22">
        <v>-0.3</v>
      </c>
      <c r="E22" s="7"/>
    </row>
    <row r="23" spans="1:16" s="1" customFormat="1" x14ac:dyDescent="0.25">
      <c r="A23" s="14" t="s">
        <v>11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23"/>
      <c r="D24" s="22"/>
      <c r="E24" s="7"/>
    </row>
    <row r="25" spans="1:16" ht="15" customHeight="1" x14ac:dyDescent="0.25">
      <c r="A25" t="s">
        <v>24</v>
      </c>
      <c r="C25" s="23">
        <v>0</v>
      </c>
      <c r="D25" s="22">
        <v>0</v>
      </c>
      <c r="E25" s="7"/>
    </row>
    <row r="26" spans="1:16" x14ac:dyDescent="0.25">
      <c r="A26" t="s">
        <v>12</v>
      </c>
      <c r="C26" s="23">
        <v>3</v>
      </c>
      <c r="D26" s="22">
        <v>3.5</v>
      </c>
      <c r="E26" s="7"/>
    </row>
    <row r="27" spans="1:16" x14ac:dyDescent="0.25">
      <c r="A27" t="s">
        <v>13</v>
      </c>
      <c r="C27" s="23">
        <v>-2</v>
      </c>
      <c r="D27" s="22">
        <v>-3.2</v>
      </c>
      <c r="E27" s="7"/>
    </row>
    <row r="28" spans="1:16" s="1" customFormat="1" x14ac:dyDescent="0.25">
      <c r="A28" s="14" t="s">
        <v>14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23"/>
      <c r="D29" s="22"/>
      <c r="E29" s="7"/>
    </row>
    <row r="30" spans="1:16" x14ac:dyDescent="0.25">
      <c r="A30" t="s">
        <v>15</v>
      </c>
      <c r="C30" s="23">
        <v>-0.9</v>
      </c>
      <c r="D30" s="22">
        <v>-0.8</v>
      </c>
      <c r="E30" s="7"/>
    </row>
    <row r="31" spans="1:16" s="1" customFormat="1" x14ac:dyDescent="0.25">
      <c r="A31" s="12" t="s">
        <v>16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23"/>
      <c r="D32" s="22"/>
      <c r="E32" s="7"/>
    </row>
    <row r="33" spans="1:16" hidden="1" x14ac:dyDescent="0.25">
      <c r="A33" t="s">
        <v>21</v>
      </c>
      <c r="C33" s="23"/>
      <c r="D33" s="22"/>
      <c r="E33" s="7"/>
    </row>
    <row r="34" spans="1:16" hidden="1" x14ac:dyDescent="0.25">
      <c r="A34" t="s">
        <v>25</v>
      </c>
      <c r="C34" s="46"/>
      <c r="D34" s="41"/>
      <c r="E34" s="7"/>
    </row>
    <row r="35" spans="1:16" hidden="1" x14ac:dyDescent="0.25">
      <c r="A35" t="s">
        <v>27</v>
      </c>
      <c r="C35" s="46"/>
      <c r="D35" s="41"/>
      <c r="E35" s="7"/>
    </row>
    <row r="36" spans="1:16" hidden="1" x14ac:dyDescent="0.25">
      <c r="A36" t="s">
        <v>24</v>
      </c>
      <c r="C36" s="48"/>
      <c r="D36" s="49"/>
      <c r="E36" s="7"/>
    </row>
    <row r="37" spans="1:16" s="1" customFormat="1" x14ac:dyDescent="0.25">
      <c r="A37" s="12" t="s">
        <v>74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6"/>
  <sheetViews>
    <sheetView showGridLines="0" zoomScaleNormal="100" workbookViewId="0">
      <pane xSplit="1" topLeftCell="P1" activePane="topRight" state="frozen"/>
      <selection pane="topRight" activeCell="X36" sqref="X36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thickBot="1" x14ac:dyDescent="0.35">
      <c r="A2" s="17" t="s">
        <v>81</v>
      </c>
    </row>
    <row r="3" spans="1:24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  <c r="M3" s="77">
        <v>2020</v>
      </c>
      <c r="N3" s="78"/>
      <c r="O3" s="78"/>
      <c r="P3" s="79"/>
      <c r="Q3" s="77">
        <v>2021</v>
      </c>
      <c r="R3" s="78"/>
      <c r="S3" s="78"/>
      <c r="T3" s="79"/>
      <c r="U3" s="77">
        <v>2022</v>
      </c>
      <c r="V3" s="78"/>
      <c r="W3" s="78"/>
      <c r="X3" s="79"/>
    </row>
    <row r="4" spans="1:24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8" t="s">
        <v>20</v>
      </c>
      <c r="Q4" s="10" t="s">
        <v>17</v>
      </c>
      <c r="R4" s="11" t="s">
        <v>52</v>
      </c>
      <c r="S4" s="11" t="s">
        <v>19</v>
      </c>
      <c r="T4" s="18" t="s">
        <v>20</v>
      </c>
      <c r="U4" s="10" t="s">
        <v>17</v>
      </c>
      <c r="V4" s="11" t="s">
        <v>52</v>
      </c>
      <c r="W4" s="11" t="s">
        <v>19</v>
      </c>
      <c r="X4" s="18" t="s">
        <v>20</v>
      </c>
    </row>
    <row r="5" spans="1:24" x14ac:dyDescent="0.25">
      <c r="A5" s="1"/>
      <c r="C5" s="19"/>
      <c r="D5" s="6"/>
      <c r="E5" s="5"/>
      <c r="I5" s="5"/>
      <c r="M5" s="5"/>
      <c r="Q5" s="5"/>
      <c r="T5" s="60"/>
      <c r="U5" s="5"/>
      <c r="X5" s="60"/>
    </row>
    <row r="6" spans="1:24" x14ac:dyDescent="0.25">
      <c r="A6" t="s">
        <v>0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</row>
    <row r="7" spans="1:24" x14ac:dyDescent="0.25">
      <c r="A7" t="s">
        <v>1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</row>
    <row r="8" spans="1:24" x14ac:dyDescent="0.25">
      <c r="A8" t="s">
        <v>56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</row>
    <row r="9" spans="1:24" x14ac:dyDescent="0.25">
      <c r="A9" t="s">
        <v>2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</row>
    <row r="10" spans="1:24" s="1" customFormat="1" x14ac:dyDescent="0.25">
      <c r="A10" s="14" t="s">
        <v>3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>SUM(U5:U9)</f>
        <v>-87.8</v>
      </c>
      <c r="V10" s="21">
        <f>SUM(V5:V9)</f>
        <v>-87.7</v>
      </c>
      <c r="W10" s="21">
        <f>SUM(W5:W9)</f>
        <v>-90.600000000000009</v>
      </c>
      <c r="X10" s="61">
        <f>SUM(X5:X9)</f>
        <v>-98.2</v>
      </c>
    </row>
    <row r="11" spans="1:24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</row>
    <row r="12" spans="1:24" x14ac:dyDescent="0.25">
      <c r="A12" t="s">
        <v>4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</row>
    <row r="13" spans="1:24" x14ac:dyDescent="0.25">
      <c r="A13" t="s">
        <v>58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</row>
    <row r="14" spans="1:24" x14ac:dyDescent="0.25">
      <c r="A14" t="s">
        <v>6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</row>
    <row r="15" spans="1:24" s="1" customFormat="1" x14ac:dyDescent="0.25">
      <c r="A15" s="14" t="s">
        <v>7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0">SUM(M10:M14)</f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6">
        <f t="shared" si="0"/>
        <v>0</v>
      </c>
      <c r="R15" s="21">
        <f t="shared" si="0"/>
        <v>0</v>
      </c>
      <c r="S15" s="21">
        <v>0</v>
      </c>
      <c r="T15" s="61">
        <f>SUM(T10:T14)</f>
        <v>0</v>
      </c>
      <c r="U15" s="26">
        <f>SUM(U10:U14)</f>
        <v>0</v>
      </c>
      <c r="V15" s="21">
        <f>SUM(V10:V14)</f>
        <v>0</v>
      </c>
      <c r="W15" s="21">
        <f>SUM(W10:W14)</f>
        <v>0</v>
      </c>
      <c r="X15" s="61">
        <f>SUM(X10:X14)</f>
        <v>0</v>
      </c>
    </row>
    <row r="16" spans="1:24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</row>
    <row r="17" spans="1:24" x14ac:dyDescent="0.25">
      <c r="A17" t="s">
        <v>8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</row>
    <row r="18" spans="1:24" s="1" customFormat="1" x14ac:dyDescent="0.25">
      <c r="A18" s="14" t="s">
        <v>9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1">SUM(M15:M17)</f>
        <v>0</v>
      </c>
      <c r="N18" s="21">
        <f t="shared" si="1"/>
        <v>0</v>
      </c>
      <c r="O18" s="21">
        <f t="shared" si="1"/>
        <v>0</v>
      </c>
      <c r="P18" s="21">
        <f t="shared" si="1"/>
        <v>0</v>
      </c>
      <c r="Q18" s="26">
        <f t="shared" si="1"/>
        <v>0</v>
      </c>
      <c r="R18" s="21">
        <f t="shared" si="1"/>
        <v>0</v>
      </c>
      <c r="S18" s="21">
        <v>0</v>
      </c>
      <c r="T18" s="61">
        <f>SUM(T15:T17)</f>
        <v>0</v>
      </c>
      <c r="U18" s="21">
        <f>SUM(U15:U17)</f>
        <v>0</v>
      </c>
      <c r="V18" s="36">
        <f>SUM(V15:V17)</f>
        <v>0</v>
      </c>
      <c r="W18" s="21">
        <f>SUM(W15:W17)</f>
        <v>0</v>
      </c>
      <c r="X18" s="61">
        <f>SUM(X15:X17)</f>
        <v>0</v>
      </c>
    </row>
    <row r="19" spans="1:24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</row>
    <row r="20" spans="1:24" x14ac:dyDescent="0.25">
      <c r="A20" t="s">
        <v>25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</row>
    <row r="21" spans="1:24" x14ac:dyDescent="0.25">
      <c r="A21" t="s">
        <v>26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</row>
    <row r="22" spans="1:24" x14ac:dyDescent="0.25">
      <c r="A22" t="s">
        <v>10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</row>
    <row r="23" spans="1:24" s="1" customFormat="1" x14ac:dyDescent="0.25">
      <c r="A23" s="14" t="s">
        <v>11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2">SUM(M18:M22)</f>
        <v>0</v>
      </c>
      <c r="N23" s="21">
        <f t="shared" si="2"/>
        <v>0</v>
      </c>
      <c r="O23" s="21">
        <f t="shared" si="2"/>
        <v>0</v>
      </c>
      <c r="P23" s="21">
        <f t="shared" si="2"/>
        <v>0</v>
      </c>
      <c r="Q23" s="26">
        <f t="shared" si="2"/>
        <v>0</v>
      </c>
      <c r="R23" s="21">
        <f t="shared" si="2"/>
        <v>0</v>
      </c>
      <c r="S23" s="21">
        <v>0</v>
      </c>
      <c r="T23" s="61">
        <f>SUM(T18:T22)</f>
        <v>0</v>
      </c>
      <c r="U23" s="37">
        <f>SUM(U18:U22)</f>
        <v>0</v>
      </c>
      <c r="V23" s="21">
        <f>SUM(V18:V22)</f>
        <v>0</v>
      </c>
      <c r="W23" s="21">
        <f>SUM(W18:W22)</f>
        <v>0</v>
      </c>
      <c r="X23" s="61">
        <f>SUM(X18:X22)</f>
        <v>0</v>
      </c>
    </row>
    <row r="24" spans="1:24" ht="6.75" customHeight="1" x14ac:dyDescent="0.25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</row>
    <row r="25" spans="1:24" ht="15" customHeight="1" x14ac:dyDescent="0.25">
      <c r="A25" t="s">
        <v>24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</row>
    <row r="26" spans="1:24" x14ac:dyDescent="0.25">
      <c r="A26" t="s">
        <v>12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</row>
    <row r="27" spans="1:24" x14ac:dyDescent="0.25">
      <c r="A27" t="s">
        <v>13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</row>
    <row r="28" spans="1:24" s="1" customFormat="1" x14ac:dyDescent="0.25">
      <c r="A28" s="14" t="s">
        <v>14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3">SUM(M23:M27)</f>
        <v>0</v>
      </c>
      <c r="N28" s="21">
        <f t="shared" si="3"/>
        <v>0</v>
      </c>
      <c r="O28" s="21">
        <f t="shared" si="3"/>
        <v>0</v>
      </c>
      <c r="P28" s="21">
        <f t="shared" si="3"/>
        <v>0</v>
      </c>
      <c r="Q28" s="26">
        <f t="shared" si="3"/>
        <v>0</v>
      </c>
      <c r="R28" s="21">
        <f t="shared" si="3"/>
        <v>0</v>
      </c>
      <c r="S28" s="21">
        <v>0</v>
      </c>
      <c r="T28" s="61">
        <f>SUM(T23:T27)</f>
        <v>0</v>
      </c>
      <c r="U28" s="21">
        <f>SUM(U23:U27)</f>
        <v>0</v>
      </c>
      <c r="V28" s="36">
        <f>SUM(V23:V27)</f>
        <v>0</v>
      </c>
      <c r="W28" s="21">
        <f>SUM(W23:W27)</f>
        <v>0</v>
      </c>
      <c r="X28" s="61">
        <f>SUM(X23:X27)</f>
        <v>0</v>
      </c>
    </row>
    <row r="29" spans="1:24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</row>
    <row r="30" spans="1:24" x14ac:dyDescent="0.25">
      <c r="A30" t="s">
        <v>15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</row>
    <row r="31" spans="1:24" s="1" customFormat="1" x14ac:dyDescent="0.25">
      <c r="A31" s="12" t="s">
        <v>16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4">SUM(M28:M30)</f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1">
        <f t="shared" si="4"/>
        <v>0</v>
      </c>
      <c r="R31" s="30">
        <f t="shared" si="4"/>
        <v>0</v>
      </c>
      <c r="S31" s="30">
        <v>0</v>
      </c>
      <c r="T31" s="70">
        <f>SUM(T28:T30)</f>
        <v>0</v>
      </c>
      <c r="U31" s="30">
        <f>SUM(U28:U30)</f>
        <v>0</v>
      </c>
      <c r="V31" s="29">
        <f>SUM(V28:V30)</f>
        <v>0</v>
      </c>
      <c r="W31" s="30">
        <f>SUM(W28:W30)</f>
        <v>0</v>
      </c>
      <c r="X31" s="70">
        <f>SUM(X28:X30)</f>
        <v>0</v>
      </c>
    </row>
    <row r="32" spans="1:24" x14ac:dyDescent="0.25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</row>
    <row r="33" spans="1:24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</row>
    <row r="34" spans="1:24" hidden="1" x14ac:dyDescent="0.25">
      <c r="A34" t="s">
        <v>25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</row>
    <row r="35" spans="1:24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</row>
    <row r="36" spans="1:24" s="1" customFormat="1" x14ac:dyDescent="0.25">
      <c r="A36" s="12" t="s">
        <v>74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>SUM(T31:T32)</f>
        <v>0</v>
      </c>
      <c r="U36" s="30">
        <f>SUM(U31:U32)</f>
        <v>0</v>
      </c>
      <c r="V36" s="30">
        <f>SUM(V31:V32)</f>
        <v>0</v>
      </c>
      <c r="W36" s="30">
        <f>SUM(W31:W32)</f>
        <v>0</v>
      </c>
      <c r="X36" s="70">
        <f>SUM(X31:X32)</f>
        <v>0</v>
      </c>
    </row>
  </sheetData>
  <mergeCells count="6"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showGridLines="0" workbookViewId="0">
      <pane xSplit="2" ySplit="4" topLeftCell="G26" activePane="bottomRight" state="frozen"/>
      <selection pane="topRight" activeCell="C1" sqref="C1"/>
      <selection pane="bottomLeft" activeCell="A5" sqref="A5"/>
      <selection pane="bottomRight" activeCell="Z65" sqref="Z65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9.5" thickBot="1" x14ac:dyDescent="0.35">
      <c r="A2" s="17" t="s">
        <v>51</v>
      </c>
    </row>
    <row r="3" spans="1:26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9"/>
      <c r="K3" s="77">
        <v>2019</v>
      </c>
      <c r="L3" s="78"/>
      <c r="M3" s="78"/>
      <c r="N3" s="79"/>
      <c r="O3" s="77">
        <v>2020</v>
      </c>
      <c r="P3" s="78"/>
      <c r="Q3" s="78"/>
      <c r="R3" s="79"/>
      <c r="S3" s="77">
        <v>2021</v>
      </c>
      <c r="T3" s="78"/>
      <c r="U3" s="78"/>
      <c r="V3" s="79"/>
      <c r="W3" s="77">
        <v>2022</v>
      </c>
      <c r="X3" s="78"/>
      <c r="Y3" s="78"/>
      <c r="Z3" s="79"/>
    </row>
    <row r="4" spans="1:26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</row>
    <row r="5" spans="1:26" x14ac:dyDescent="0.25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</row>
    <row r="6" spans="1:26" x14ac:dyDescent="0.25">
      <c r="A6" s="1" t="s">
        <v>65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</row>
    <row r="7" spans="1:26" x14ac:dyDescent="0.25">
      <c r="A7" t="s">
        <v>28</v>
      </c>
      <c r="C7" s="23">
        <v>671.9</v>
      </c>
      <c r="D7" s="22">
        <v>667.6</v>
      </c>
      <c r="E7" s="22">
        <v>710.6</v>
      </c>
      <c r="F7" s="22">
        <v>691.7</v>
      </c>
      <c r="G7" s="23">
        <v>717.5</v>
      </c>
      <c r="H7" s="22">
        <v>713.6</v>
      </c>
      <c r="I7" s="22">
        <v>744.3</v>
      </c>
      <c r="J7" s="22">
        <v>795.6</v>
      </c>
      <c r="K7" s="23">
        <v>777.7</v>
      </c>
      <c r="L7" s="22">
        <v>765</v>
      </c>
      <c r="M7" s="22">
        <v>769.5</v>
      </c>
      <c r="N7" s="22">
        <v>803.4</v>
      </c>
      <c r="O7" s="23">
        <v>791</v>
      </c>
      <c r="P7" s="22">
        <v>783.5</v>
      </c>
      <c r="Q7" s="22">
        <v>780</v>
      </c>
      <c r="R7" s="43">
        <v>767.4</v>
      </c>
      <c r="S7" s="23">
        <v>730.9</v>
      </c>
      <c r="T7" s="22">
        <v>733.2</v>
      </c>
      <c r="U7" s="22">
        <v>676.1</v>
      </c>
      <c r="V7" s="43">
        <v>703</v>
      </c>
      <c r="W7" s="23">
        <v>762.2</v>
      </c>
      <c r="X7" s="22">
        <v>672.9</v>
      </c>
      <c r="Y7" s="22">
        <v>590</v>
      </c>
      <c r="Z7" s="43">
        <v>525.6</v>
      </c>
    </row>
    <row r="8" spans="1:26" x14ac:dyDescent="0.25">
      <c r="A8" t="s">
        <v>54</v>
      </c>
      <c r="C8" s="22"/>
      <c r="D8" s="22"/>
      <c r="E8" s="22"/>
      <c r="F8" s="22"/>
      <c r="G8" s="23"/>
      <c r="H8" s="22"/>
      <c r="I8" s="22"/>
      <c r="J8" s="22"/>
      <c r="K8" s="23">
        <v>275.3</v>
      </c>
      <c r="L8" s="22">
        <v>274.8</v>
      </c>
      <c r="M8" s="22">
        <v>271.39999999999998</v>
      </c>
      <c r="N8" s="22">
        <v>271</v>
      </c>
      <c r="O8" s="23">
        <v>323.10000000000002</v>
      </c>
      <c r="P8" s="22">
        <v>316.10000000000002</v>
      </c>
      <c r="Q8" s="22">
        <v>317.89999999999998</v>
      </c>
      <c r="R8" s="43">
        <v>298.7</v>
      </c>
      <c r="S8" s="23">
        <v>368.1</v>
      </c>
      <c r="T8" s="22">
        <v>416</v>
      </c>
      <c r="U8" s="22">
        <v>530</v>
      </c>
      <c r="V8" s="43">
        <v>556.5</v>
      </c>
      <c r="W8" s="23">
        <v>618.5</v>
      </c>
      <c r="X8" s="22">
        <v>569.20000000000005</v>
      </c>
      <c r="Y8" s="22">
        <v>536.4</v>
      </c>
      <c r="Z8" s="43">
        <v>454</v>
      </c>
    </row>
    <row r="9" spans="1:26" x14ac:dyDescent="0.25">
      <c r="A9" t="s">
        <v>29</v>
      </c>
      <c r="C9" s="22">
        <v>50.6</v>
      </c>
      <c r="D9" s="22">
        <v>50.1</v>
      </c>
      <c r="E9" s="22">
        <v>49.800000000000004</v>
      </c>
      <c r="F9" s="22">
        <v>49.6</v>
      </c>
      <c r="G9" s="23">
        <v>49.5</v>
      </c>
      <c r="H9" s="22">
        <v>53.5</v>
      </c>
      <c r="I9" s="22">
        <v>53</v>
      </c>
      <c r="J9" s="22">
        <v>49.5</v>
      </c>
      <c r="K9" s="23">
        <v>49.3</v>
      </c>
      <c r="L9" s="22">
        <v>49.3</v>
      </c>
      <c r="M9" s="22">
        <v>49.1</v>
      </c>
      <c r="N9" s="22">
        <v>49</v>
      </c>
      <c r="O9" s="23">
        <v>48.8</v>
      </c>
      <c r="P9" s="22">
        <v>48.7</v>
      </c>
      <c r="Q9" s="22">
        <v>48.6</v>
      </c>
      <c r="R9" s="43">
        <v>48.6</v>
      </c>
      <c r="S9" s="23">
        <v>48.5</v>
      </c>
      <c r="T9" s="22">
        <v>48.6</v>
      </c>
      <c r="U9" s="22">
        <v>48.8</v>
      </c>
      <c r="V9" s="43">
        <v>49.7</v>
      </c>
      <c r="W9" s="23">
        <v>49.8</v>
      </c>
      <c r="X9" s="22">
        <v>49.7</v>
      </c>
      <c r="Y9" s="22">
        <v>50.3</v>
      </c>
      <c r="Z9" s="43">
        <v>50.4</v>
      </c>
    </row>
    <row r="10" spans="1:26" x14ac:dyDescent="0.25">
      <c r="A10" t="s">
        <v>30</v>
      </c>
      <c r="C10" s="22">
        <v>22.7</v>
      </c>
      <c r="D10" s="22">
        <v>22.7</v>
      </c>
      <c r="E10" s="22">
        <v>26.5</v>
      </c>
      <c r="F10" s="22">
        <v>33.9</v>
      </c>
      <c r="G10" s="25">
        <v>23.9</v>
      </c>
      <c r="H10" s="24">
        <v>20.100000000000001</v>
      </c>
      <c r="I10" s="24">
        <v>28.2</v>
      </c>
      <c r="J10" s="24">
        <v>24.9</v>
      </c>
      <c r="K10" s="25">
        <v>10.199999999999999</v>
      </c>
      <c r="L10" s="24">
        <v>10.8</v>
      </c>
      <c r="M10" s="24">
        <v>13.5</v>
      </c>
      <c r="N10" s="24">
        <v>16.100000000000001</v>
      </c>
      <c r="O10" s="25">
        <v>16.3</v>
      </c>
      <c r="P10" s="24">
        <v>19.2</v>
      </c>
      <c r="Q10" s="24">
        <v>39.9</v>
      </c>
      <c r="R10" s="32">
        <v>15.5</v>
      </c>
      <c r="S10" s="25">
        <v>27.3</v>
      </c>
      <c r="T10" s="24">
        <v>37.299999999999997</v>
      </c>
      <c r="U10" s="24">
        <v>46.4</v>
      </c>
      <c r="V10" s="32">
        <v>11.3</v>
      </c>
      <c r="W10" s="25">
        <v>28.5</v>
      </c>
      <c r="X10" s="24">
        <v>25.2</v>
      </c>
      <c r="Y10" s="24">
        <v>28.8</v>
      </c>
      <c r="Z10" s="32">
        <v>32.1</v>
      </c>
    </row>
    <row r="11" spans="1:26" s="1" customFormat="1" x14ac:dyDescent="0.25">
      <c r="A11" s="14" t="s">
        <v>61</v>
      </c>
      <c r="B11" s="14"/>
      <c r="C11" s="37">
        <v>745.2</v>
      </c>
      <c r="D11" s="36">
        <v>740.40000000000009</v>
      </c>
      <c r="E11" s="36">
        <v>786.9</v>
      </c>
      <c r="F11" s="36">
        <v>775.2</v>
      </c>
      <c r="G11" s="26">
        <v>790.9</v>
      </c>
      <c r="H11" s="21">
        <v>787.2</v>
      </c>
      <c r="I11" s="21">
        <v>825.5</v>
      </c>
      <c r="J11" s="21">
        <v>870</v>
      </c>
      <c r="K11" s="26">
        <v>1112.5</v>
      </c>
      <c r="L11" s="21">
        <v>1099.8999999999999</v>
      </c>
      <c r="M11" s="21">
        <v>1103.5</v>
      </c>
      <c r="N11" s="21">
        <v>1139.5</v>
      </c>
      <c r="O11" s="26">
        <v>1179.1999999999998</v>
      </c>
      <c r="P11" s="21">
        <v>1167.5</v>
      </c>
      <c r="Q11" s="21">
        <v>1186.4000000000001</v>
      </c>
      <c r="R11" s="61">
        <v>1130.1999999999998</v>
      </c>
      <c r="S11" s="26">
        <f>SUM(S7:S10)</f>
        <v>1174.8</v>
      </c>
      <c r="T11" s="36">
        <f>SUM(T7:T10)</f>
        <v>1235.0999999999999</v>
      </c>
      <c r="U11" s="21">
        <v>1301.3</v>
      </c>
      <c r="V11" s="61">
        <f>SUM(V7:V10)</f>
        <v>1320.5</v>
      </c>
      <c r="W11" s="26">
        <f>SUM(W7:W10)</f>
        <v>1459</v>
      </c>
      <c r="X11" s="36">
        <f>SUM(X7:X10)</f>
        <v>1317</v>
      </c>
      <c r="Y11" s="21">
        <f>SUM(Y7:Y10)</f>
        <v>1205.5</v>
      </c>
      <c r="Z11" s="61">
        <f>SUM(Z7:Z10)</f>
        <v>1062.0999999999999</v>
      </c>
    </row>
    <row r="12" spans="1:26" x14ac:dyDescent="0.25">
      <c r="C12" s="23"/>
      <c r="D12" s="22"/>
      <c r="E12" s="22"/>
      <c r="F12" s="22"/>
      <c r="G12" s="23"/>
      <c r="H12" s="22"/>
      <c r="I12" s="22"/>
      <c r="J12" s="22"/>
      <c r="K12" s="23"/>
      <c r="L12" s="22"/>
      <c r="M12" s="22"/>
      <c r="N12" s="22"/>
      <c r="O12" s="23"/>
      <c r="P12" s="22"/>
      <c r="Q12" s="22"/>
      <c r="R12" s="43"/>
      <c r="S12" s="23"/>
      <c r="T12" s="22"/>
      <c r="U12" s="22"/>
      <c r="V12" s="43"/>
      <c r="W12" s="23"/>
      <c r="X12" s="22"/>
      <c r="Y12" s="22"/>
      <c r="Z12" s="43"/>
    </row>
    <row r="13" spans="1:26" x14ac:dyDescent="0.25">
      <c r="A13" t="s">
        <v>31</v>
      </c>
      <c r="C13" s="23">
        <v>16.600000000000001</v>
      </c>
      <c r="D13" s="22">
        <v>16</v>
      </c>
      <c r="E13" s="22">
        <v>10.7</v>
      </c>
      <c r="F13" s="22">
        <v>11.3</v>
      </c>
      <c r="G13" s="23">
        <v>11.5</v>
      </c>
      <c r="H13" s="22">
        <v>11.3</v>
      </c>
      <c r="I13" s="22">
        <v>11.2</v>
      </c>
      <c r="J13" s="22">
        <v>11.8</v>
      </c>
      <c r="K13" s="23">
        <v>12</v>
      </c>
      <c r="L13" s="22">
        <v>12.3</v>
      </c>
      <c r="M13" s="22">
        <v>12</v>
      </c>
      <c r="N13" s="22">
        <v>11.9</v>
      </c>
      <c r="O13" s="23">
        <v>10.5</v>
      </c>
      <c r="P13" s="22">
        <v>10.8</v>
      </c>
      <c r="Q13" s="22">
        <v>11.2</v>
      </c>
      <c r="R13" s="43">
        <v>11.5</v>
      </c>
      <c r="S13" s="23">
        <v>11.7</v>
      </c>
      <c r="T13" s="22">
        <v>10.7</v>
      </c>
      <c r="U13" s="22">
        <v>10.8</v>
      </c>
      <c r="V13" s="43">
        <v>10</v>
      </c>
      <c r="W13" s="23">
        <v>9.9</v>
      </c>
      <c r="X13" s="22">
        <v>0</v>
      </c>
      <c r="Y13" s="22">
        <v>0</v>
      </c>
      <c r="Z13" s="43">
        <v>0</v>
      </c>
    </row>
    <row r="14" spans="1:26" x14ac:dyDescent="0.25">
      <c r="A14" t="s">
        <v>55</v>
      </c>
      <c r="C14" s="23"/>
      <c r="D14" s="22"/>
      <c r="E14" s="22"/>
      <c r="F14" s="22"/>
      <c r="G14" s="25"/>
      <c r="H14" s="24"/>
      <c r="I14" s="24"/>
      <c r="J14" s="24"/>
      <c r="K14" s="25">
        <v>25.5</v>
      </c>
      <c r="L14" s="24">
        <v>23.4</v>
      </c>
      <c r="M14" s="24">
        <v>21.3</v>
      </c>
      <c r="N14" s="24">
        <v>19.2</v>
      </c>
      <c r="O14" s="25">
        <v>13.4</v>
      </c>
      <c r="P14" s="24">
        <v>18.600000000000001</v>
      </c>
      <c r="Q14" s="24">
        <v>15.8</v>
      </c>
      <c r="R14" s="32">
        <v>13</v>
      </c>
      <c r="S14" s="25">
        <v>10.3</v>
      </c>
      <c r="T14" s="24">
        <v>7.4</v>
      </c>
      <c r="U14" s="24">
        <v>11.9</v>
      </c>
      <c r="V14" s="32">
        <v>9.1</v>
      </c>
      <c r="W14" s="25">
        <v>7.9</v>
      </c>
      <c r="X14" s="24">
        <v>12.9</v>
      </c>
      <c r="Y14" s="24">
        <v>10</v>
      </c>
      <c r="Z14" s="32">
        <v>14</v>
      </c>
    </row>
    <row r="15" spans="1:26" s="1" customFormat="1" x14ac:dyDescent="0.25">
      <c r="A15" s="14" t="s">
        <v>62</v>
      </c>
      <c r="B15" s="14"/>
      <c r="C15" s="37">
        <v>16.600000000000001</v>
      </c>
      <c r="D15" s="36">
        <v>16</v>
      </c>
      <c r="E15" s="36">
        <v>10.7</v>
      </c>
      <c r="F15" s="36">
        <v>11.3</v>
      </c>
      <c r="G15" s="26">
        <v>11.5</v>
      </c>
      <c r="H15" s="21">
        <v>11.3</v>
      </c>
      <c r="I15" s="21">
        <v>11.2</v>
      </c>
      <c r="J15" s="21">
        <v>11.8</v>
      </c>
      <c r="K15" s="26">
        <v>37.5</v>
      </c>
      <c r="L15" s="21">
        <v>35.700000000000003</v>
      </c>
      <c r="M15" s="21">
        <v>33.299999999999997</v>
      </c>
      <c r="N15" s="21">
        <v>31.1</v>
      </c>
      <c r="O15" s="26">
        <v>23.9</v>
      </c>
      <c r="P15" s="21">
        <v>29.400000000000002</v>
      </c>
      <c r="Q15" s="21">
        <v>27</v>
      </c>
      <c r="R15" s="61">
        <v>24.5</v>
      </c>
      <c r="S15" s="26">
        <f>SUM(S13:S14)</f>
        <v>22</v>
      </c>
      <c r="T15" s="36">
        <f>SUM(T13:T14)</f>
        <v>18.100000000000001</v>
      </c>
      <c r="U15" s="21">
        <v>22.7</v>
      </c>
      <c r="V15" s="61">
        <f>SUM(V13:V14)</f>
        <v>19.100000000000001</v>
      </c>
      <c r="W15" s="26">
        <f>SUM(W13:W14)</f>
        <v>17.8</v>
      </c>
      <c r="X15" s="36">
        <f>SUM(X13:X14)</f>
        <v>12.9</v>
      </c>
      <c r="Y15" s="21">
        <f>SUM(Y13:Y14)</f>
        <v>10</v>
      </c>
      <c r="Z15" s="61">
        <f>SUM(Z13:Z14)</f>
        <v>14</v>
      </c>
    </row>
    <row r="16" spans="1:26" x14ac:dyDescent="0.25">
      <c r="C16" s="25"/>
      <c r="D16" s="22"/>
      <c r="E16" s="22"/>
      <c r="F16" s="22"/>
      <c r="G16" s="25"/>
      <c r="H16" s="24"/>
      <c r="I16" s="24"/>
      <c r="J16" s="24"/>
      <c r="K16" s="25"/>
      <c r="L16" s="24"/>
      <c r="M16" s="24"/>
      <c r="N16" s="24"/>
      <c r="O16" s="25"/>
      <c r="P16" s="24"/>
      <c r="Q16" s="24"/>
      <c r="R16" s="32"/>
      <c r="S16" s="25"/>
      <c r="T16" s="24"/>
      <c r="U16" s="24"/>
      <c r="V16" s="32"/>
      <c r="W16" s="25"/>
      <c r="X16" s="24"/>
      <c r="Y16" s="24"/>
      <c r="Z16" s="32"/>
    </row>
    <row r="17" spans="1:26" s="1" customFormat="1" x14ac:dyDescent="0.25">
      <c r="A17" s="14" t="s">
        <v>63</v>
      </c>
      <c r="B17" s="14"/>
      <c r="C17" s="37">
        <v>761.80000000000007</v>
      </c>
      <c r="D17" s="36">
        <v>756.40000000000009</v>
      </c>
      <c r="E17" s="36">
        <v>797.6</v>
      </c>
      <c r="F17" s="36">
        <v>786.5</v>
      </c>
      <c r="G17" s="26">
        <v>802.4</v>
      </c>
      <c r="H17" s="21">
        <v>798.8</v>
      </c>
      <c r="I17" s="21">
        <v>836.7</v>
      </c>
      <c r="J17" s="21">
        <v>881.8</v>
      </c>
      <c r="K17" s="26">
        <v>1150</v>
      </c>
      <c r="L17" s="21">
        <v>1135.5999999999999</v>
      </c>
      <c r="M17" s="21">
        <v>1136.8</v>
      </c>
      <c r="N17" s="44">
        <v>1170.5999999999999</v>
      </c>
      <c r="O17" s="26">
        <v>1203.0999999999999</v>
      </c>
      <c r="P17" s="21">
        <v>1196.9000000000001</v>
      </c>
      <c r="Q17" s="21">
        <v>1213.4000000000001</v>
      </c>
      <c r="R17" s="61">
        <v>1154.6999999999998</v>
      </c>
      <c r="S17" s="26">
        <f>S11+S15</f>
        <v>1196.8</v>
      </c>
      <c r="T17" s="36">
        <f>T11+T15</f>
        <v>1253.1999999999998</v>
      </c>
      <c r="U17" s="21">
        <v>1324</v>
      </c>
      <c r="V17" s="61">
        <f>+V11+V15</f>
        <v>1339.6</v>
      </c>
      <c r="W17" s="26">
        <f>+W15+W11</f>
        <v>1476.8</v>
      </c>
      <c r="X17" s="36">
        <f>+X15+X11</f>
        <v>1329.9</v>
      </c>
      <c r="Y17" s="21">
        <f>+Y15+Y11</f>
        <v>1215.5</v>
      </c>
      <c r="Z17" s="61">
        <f>+Z15+Z11</f>
        <v>1076.0999999999999</v>
      </c>
    </row>
    <row r="18" spans="1:26" x14ac:dyDescent="0.25">
      <c r="C18" s="23"/>
      <c r="D18" s="22"/>
      <c r="E18" s="22"/>
      <c r="F18" s="22"/>
      <c r="G18" s="23"/>
      <c r="H18" s="22"/>
      <c r="I18" s="22"/>
      <c r="J18" s="22"/>
      <c r="K18" s="23"/>
      <c r="L18" s="22"/>
      <c r="M18" s="22"/>
      <c r="N18" s="22"/>
      <c r="O18" s="23"/>
      <c r="P18" s="22"/>
      <c r="Q18" s="22"/>
      <c r="R18" s="43"/>
      <c r="S18" s="23"/>
      <c r="T18" s="22"/>
      <c r="U18" s="22"/>
      <c r="V18" s="43"/>
      <c r="W18" s="23"/>
      <c r="X18" s="22"/>
      <c r="Y18" s="22"/>
      <c r="Z18" s="43"/>
    </row>
    <row r="19" spans="1:26" x14ac:dyDescent="0.25">
      <c r="A19" t="s">
        <v>32</v>
      </c>
      <c r="C19" s="23">
        <v>52.1</v>
      </c>
      <c r="D19" s="22">
        <v>54.1</v>
      </c>
      <c r="E19" s="22">
        <v>65.5</v>
      </c>
      <c r="F19" s="22">
        <v>67.7</v>
      </c>
      <c r="G19" s="23">
        <v>68.400000000000006</v>
      </c>
      <c r="H19" s="22">
        <v>75.2</v>
      </c>
      <c r="I19" s="22">
        <v>69.599999999999994</v>
      </c>
      <c r="J19" s="22">
        <v>87.2</v>
      </c>
      <c r="K19" s="23">
        <v>81.599999999999994</v>
      </c>
      <c r="L19" s="22">
        <v>82.4</v>
      </c>
      <c r="M19" s="22">
        <v>85.2</v>
      </c>
      <c r="N19" s="22">
        <v>80.5</v>
      </c>
      <c r="O19" s="23">
        <v>101.5</v>
      </c>
      <c r="P19" s="22">
        <v>63.6</v>
      </c>
      <c r="Q19" s="22">
        <v>79.400000000000006</v>
      </c>
      <c r="R19" s="43">
        <v>65.8</v>
      </c>
      <c r="S19" s="23">
        <v>101.6</v>
      </c>
      <c r="T19" s="22">
        <v>103.5</v>
      </c>
      <c r="U19" s="22">
        <v>101.7</v>
      </c>
      <c r="V19" s="43">
        <v>117.1</v>
      </c>
      <c r="W19" s="23">
        <v>177</v>
      </c>
      <c r="X19" s="22">
        <v>193.5</v>
      </c>
      <c r="Y19" s="22">
        <v>164.1</v>
      </c>
      <c r="Z19" s="43">
        <v>134.19999999999999</v>
      </c>
    </row>
    <row r="20" spans="1:26" x14ac:dyDescent="0.25">
      <c r="A20" t="s">
        <v>55</v>
      </c>
      <c r="C20" s="23"/>
      <c r="D20" s="22"/>
      <c r="E20" s="22"/>
      <c r="F20" s="22"/>
      <c r="G20" s="23"/>
      <c r="H20" s="22"/>
      <c r="I20" s="22"/>
      <c r="J20" s="22"/>
      <c r="K20" s="23">
        <v>8</v>
      </c>
      <c r="L20" s="22">
        <v>15</v>
      </c>
      <c r="M20" s="22">
        <v>13.2</v>
      </c>
      <c r="N20" s="22">
        <v>11.3</v>
      </c>
      <c r="O20" s="23">
        <v>13.7</v>
      </c>
      <c r="P20" s="22">
        <v>14.3</v>
      </c>
      <c r="Q20" s="22">
        <v>15.4</v>
      </c>
      <c r="R20" s="43">
        <v>13.7</v>
      </c>
      <c r="S20" s="23">
        <v>12.3</v>
      </c>
      <c r="T20" s="22">
        <v>11.5</v>
      </c>
      <c r="U20" s="22">
        <v>21.7</v>
      </c>
      <c r="V20" s="43">
        <v>23.7</v>
      </c>
      <c r="W20" s="23">
        <v>19.5</v>
      </c>
      <c r="X20" s="22">
        <v>41</v>
      </c>
      <c r="Y20" s="22">
        <v>59.8</v>
      </c>
      <c r="Z20" s="43">
        <v>77.900000000000006</v>
      </c>
    </row>
    <row r="21" spans="1:26" x14ac:dyDescent="0.25">
      <c r="A21" t="s">
        <v>33</v>
      </c>
      <c r="C21" s="23">
        <v>59.4</v>
      </c>
      <c r="D21" s="22">
        <v>73</v>
      </c>
      <c r="E21" s="22">
        <v>96.2</v>
      </c>
      <c r="F21" s="22">
        <v>124</v>
      </c>
      <c r="G21" s="23">
        <v>119.6</v>
      </c>
      <c r="H21" s="22">
        <v>114.5</v>
      </c>
      <c r="I21" s="22">
        <v>140.9</v>
      </c>
      <c r="J21" s="22">
        <v>172.6</v>
      </c>
      <c r="K21" s="23">
        <v>152.6</v>
      </c>
      <c r="L21" s="22">
        <v>164.2</v>
      </c>
      <c r="M21" s="22">
        <v>150</v>
      </c>
      <c r="N21" s="22">
        <v>164</v>
      </c>
      <c r="O21" s="23">
        <v>170.3</v>
      </c>
      <c r="P21" s="22">
        <v>166.2</v>
      </c>
      <c r="Q21" s="22">
        <v>142.5</v>
      </c>
      <c r="R21" s="43">
        <v>144.5</v>
      </c>
      <c r="S21" s="23">
        <v>190</v>
      </c>
      <c r="T21" s="22">
        <v>234.5</v>
      </c>
      <c r="U21" s="22">
        <v>264.3</v>
      </c>
      <c r="V21" s="43">
        <v>255.7</v>
      </c>
      <c r="W21" s="23">
        <v>322.7</v>
      </c>
      <c r="X21" s="22">
        <v>406.7</v>
      </c>
      <c r="Y21" s="22">
        <v>390</v>
      </c>
      <c r="Z21" s="43">
        <v>328.9</v>
      </c>
    </row>
    <row r="22" spans="1:26" x14ac:dyDescent="0.25">
      <c r="A22" t="s">
        <v>34</v>
      </c>
      <c r="C22" s="23">
        <v>13.3</v>
      </c>
      <c r="D22" s="22">
        <v>26.8</v>
      </c>
      <c r="E22" s="22">
        <v>22.9</v>
      </c>
      <c r="F22" s="22">
        <v>0</v>
      </c>
      <c r="G22" s="23">
        <v>1.8</v>
      </c>
      <c r="H22" s="22">
        <v>2.9</v>
      </c>
      <c r="I22" s="22">
        <v>0</v>
      </c>
      <c r="J22" s="22">
        <v>12.4</v>
      </c>
      <c r="K22" s="23">
        <v>27.6</v>
      </c>
      <c r="L22" s="22">
        <v>6.6</v>
      </c>
      <c r="M22" s="22">
        <v>8.8000000000000007</v>
      </c>
      <c r="N22" s="22">
        <v>5.8</v>
      </c>
      <c r="O22" s="23">
        <v>9.6</v>
      </c>
      <c r="P22" s="22">
        <v>6.5</v>
      </c>
      <c r="Q22" s="22">
        <v>8.1</v>
      </c>
      <c r="R22" s="43">
        <v>9.5</v>
      </c>
      <c r="S22" s="23">
        <v>9.9</v>
      </c>
      <c r="T22" s="22">
        <v>13.4</v>
      </c>
      <c r="U22" s="22">
        <v>8.1</v>
      </c>
      <c r="V22" s="43">
        <v>1</v>
      </c>
      <c r="W22" s="23">
        <v>6.2</v>
      </c>
      <c r="X22" s="22">
        <v>2.2999999999999998</v>
      </c>
      <c r="Y22" s="22">
        <v>3.1</v>
      </c>
      <c r="Z22" s="43">
        <v>1.5</v>
      </c>
    </row>
    <row r="23" spans="1:26" x14ac:dyDescent="0.25">
      <c r="A23" t="s">
        <v>59</v>
      </c>
      <c r="C23" s="23">
        <v>0</v>
      </c>
      <c r="D23" s="22">
        <v>0</v>
      </c>
      <c r="E23" s="22">
        <v>0</v>
      </c>
      <c r="F23" s="22">
        <v>0</v>
      </c>
      <c r="G23" s="23">
        <v>0</v>
      </c>
      <c r="H23" s="22">
        <v>0</v>
      </c>
      <c r="I23" s="22">
        <v>0</v>
      </c>
      <c r="J23" s="22">
        <v>0</v>
      </c>
      <c r="K23" s="23">
        <v>0</v>
      </c>
      <c r="L23" s="22">
        <v>0</v>
      </c>
      <c r="M23" s="22">
        <v>0</v>
      </c>
      <c r="N23" s="22">
        <v>0.9</v>
      </c>
      <c r="O23" s="23">
        <v>0</v>
      </c>
      <c r="P23" s="22">
        <v>0</v>
      </c>
      <c r="Q23" s="22">
        <v>0</v>
      </c>
      <c r="R23" s="43">
        <v>0</v>
      </c>
      <c r="S23" s="23">
        <v>0</v>
      </c>
      <c r="T23" s="22">
        <v>0</v>
      </c>
      <c r="U23" s="22">
        <v>0</v>
      </c>
      <c r="V23" s="43">
        <v>0</v>
      </c>
      <c r="W23" s="23">
        <v>0</v>
      </c>
      <c r="X23" s="22">
        <v>0</v>
      </c>
      <c r="Y23" s="22">
        <v>0</v>
      </c>
      <c r="Z23" s="43">
        <v>0</v>
      </c>
    </row>
    <row r="24" spans="1:26" x14ac:dyDescent="0.25">
      <c r="A24" t="s">
        <v>35</v>
      </c>
      <c r="C24" s="23">
        <v>58.6</v>
      </c>
      <c r="D24" s="22">
        <v>45.4</v>
      </c>
      <c r="E24" s="22">
        <v>41.3</v>
      </c>
      <c r="F24" s="22">
        <v>33.9</v>
      </c>
      <c r="G24" s="23">
        <v>32.700000000000003</v>
      </c>
      <c r="H24" s="22">
        <v>25.6</v>
      </c>
      <c r="I24" s="22">
        <v>26.4</v>
      </c>
      <c r="J24" s="22">
        <v>28.4</v>
      </c>
      <c r="K24" s="23">
        <v>18</v>
      </c>
      <c r="L24" s="22">
        <v>18.899999999999999</v>
      </c>
      <c r="M24" s="22">
        <v>25.3</v>
      </c>
      <c r="N24" s="22">
        <v>31.6</v>
      </c>
      <c r="O24" s="23">
        <v>81.8</v>
      </c>
      <c r="P24" s="22">
        <v>48.1</v>
      </c>
      <c r="Q24" s="22">
        <v>25.8</v>
      </c>
      <c r="R24" s="43">
        <v>17.7</v>
      </c>
      <c r="S24" s="23">
        <v>15.1</v>
      </c>
      <c r="T24" s="22">
        <v>11.9</v>
      </c>
      <c r="U24" s="22">
        <v>17.8</v>
      </c>
      <c r="V24" s="43">
        <v>18.899999999999999</v>
      </c>
      <c r="W24" s="23">
        <v>31.1</v>
      </c>
      <c r="X24" s="22">
        <v>27.2</v>
      </c>
      <c r="Y24" s="22">
        <v>35.700000000000003</v>
      </c>
      <c r="Z24" s="43">
        <v>45.5</v>
      </c>
    </row>
    <row r="25" spans="1:26" x14ac:dyDescent="0.25">
      <c r="A25" t="s">
        <v>36</v>
      </c>
      <c r="C25" s="23">
        <v>66</v>
      </c>
      <c r="D25" s="22">
        <v>58.5</v>
      </c>
      <c r="E25" s="22">
        <v>61.7</v>
      </c>
      <c r="F25" s="22">
        <v>79</v>
      </c>
      <c r="G25" s="23">
        <v>71.900000000000006</v>
      </c>
      <c r="H25" s="22">
        <v>81.5</v>
      </c>
      <c r="I25" s="22">
        <v>79</v>
      </c>
      <c r="J25" s="22">
        <v>93.4</v>
      </c>
      <c r="K25" s="23">
        <v>80.099999999999994</v>
      </c>
      <c r="L25" s="22">
        <v>74.400000000000006</v>
      </c>
      <c r="M25" s="22">
        <v>88.3</v>
      </c>
      <c r="N25" s="22">
        <v>68.400000000000006</v>
      </c>
      <c r="O25" s="23">
        <v>74.7</v>
      </c>
      <c r="P25" s="22">
        <v>77.7</v>
      </c>
      <c r="Q25" s="22">
        <v>53.2</v>
      </c>
      <c r="R25" s="43">
        <v>70.2</v>
      </c>
      <c r="S25" s="23">
        <v>98.3</v>
      </c>
      <c r="T25" s="22">
        <v>101.5</v>
      </c>
      <c r="U25" s="22">
        <v>129.19999999999999</v>
      </c>
      <c r="V25" s="43">
        <v>136</v>
      </c>
      <c r="W25" s="23">
        <v>159.1</v>
      </c>
      <c r="X25" s="22">
        <v>164.8</v>
      </c>
      <c r="Y25" s="22">
        <v>151</v>
      </c>
      <c r="Z25" s="43">
        <v>139</v>
      </c>
    </row>
    <row r="26" spans="1:26" x14ac:dyDescent="0.25">
      <c r="A26" t="s">
        <v>37</v>
      </c>
      <c r="C26" s="23">
        <v>14.1</v>
      </c>
      <c r="D26" s="22">
        <v>11.6</v>
      </c>
      <c r="E26" s="22">
        <v>12</v>
      </c>
      <c r="F26" s="22">
        <v>8.1</v>
      </c>
      <c r="G26" s="23">
        <v>4.5999999999999996</v>
      </c>
      <c r="H26" s="22">
        <v>4.3</v>
      </c>
      <c r="I26" s="22">
        <v>4.2</v>
      </c>
      <c r="J26" s="22">
        <v>4.2</v>
      </c>
      <c r="K26" s="23">
        <v>4.0999999999999996</v>
      </c>
      <c r="L26" s="22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43">
        <v>0</v>
      </c>
      <c r="S26" s="23">
        <v>0</v>
      </c>
      <c r="T26" s="22">
        <v>0</v>
      </c>
      <c r="U26" s="22">
        <v>0</v>
      </c>
      <c r="V26" s="43">
        <v>0</v>
      </c>
      <c r="W26" s="23">
        <v>0</v>
      </c>
      <c r="X26" s="22">
        <v>0</v>
      </c>
      <c r="Y26" s="22">
        <v>0</v>
      </c>
      <c r="Z26" s="43">
        <v>0</v>
      </c>
    </row>
    <row r="27" spans="1:26" x14ac:dyDescent="0.25">
      <c r="A27" t="s">
        <v>38</v>
      </c>
      <c r="C27" s="23">
        <v>249.9</v>
      </c>
      <c r="D27" s="22">
        <v>237</v>
      </c>
      <c r="E27" s="22">
        <v>178.8</v>
      </c>
      <c r="F27" s="22">
        <v>211.4</v>
      </c>
      <c r="G27" s="25">
        <v>198.5</v>
      </c>
      <c r="H27" s="24">
        <v>180.2</v>
      </c>
      <c r="I27" s="24">
        <v>160.6</v>
      </c>
      <c r="J27" s="24">
        <v>184.4</v>
      </c>
      <c r="K27" s="25">
        <v>182.7</v>
      </c>
      <c r="L27" s="24">
        <v>187.6</v>
      </c>
      <c r="M27" s="24">
        <v>190.9</v>
      </c>
      <c r="N27" s="24">
        <v>209.3</v>
      </c>
      <c r="O27" s="25">
        <v>238.6</v>
      </c>
      <c r="P27" s="24">
        <v>257.3</v>
      </c>
      <c r="Q27" s="24">
        <v>325.5</v>
      </c>
      <c r="R27" s="32">
        <v>331.6</v>
      </c>
      <c r="S27" s="25">
        <v>261.8</v>
      </c>
      <c r="T27" s="24">
        <v>297.3</v>
      </c>
      <c r="U27" s="24">
        <v>289.5</v>
      </c>
      <c r="V27" s="32">
        <v>410.7</v>
      </c>
      <c r="W27" s="25">
        <v>364.8</v>
      </c>
      <c r="X27" s="24">
        <v>566.5</v>
      </c>
      <c r="Y27" s="24">
        <v>683.2</v>
      </c>
      <c r="Z27" s="32">
        <v>842.3</v>
      </c>
    </row>
    <row r="28" spans="1:26" x14ac:dyDescent="0.25">
      <c r="A28" s="2"/>
      <c r="B28" s="2"/>
      <c r="C28" s="54">
        <v>513.4</v>
      </c>
      <c r="D28" s="55">
        <v>506.40000000000003</v>
      </c>
      <c r="E28" s="55">
        <v>478.4</v>
      </c>
      <c r="F28" s="55">
        <v>524.1</v>
      </c>
      <c r="G28" s="28">
        <v>497.5</v>
      </c>
      <c r="H28" s="27">
        <v>484.2</v>
      </c>
      <c r="I28" s="27">
        <v>480.69999999999993</v>
      </c>
      <c r="J28" s="27">
        <v>582.6</v>
      </c>
      <c r="K28" s="28">
        <v>554.70000000000005</v>
      </c>
      <c r="L28" s="27">
        <v>549.1</v>
      </c>
      <c r="M28" s="27">
        <v>561.70000000000005</v>
      </c>
      <c r="N28" s="27">
        <v>571.79999999999995</v>
      </c>
      <c r="O28" s="28">
        <v>690.2</v>
      </c>
      <c r="P28" s="27">
        <v>633.70000000000005</v>
      </c>
      <c r="Q28" s="27">
        <v>649.9</v>
      </c>
      <c r="R28" s="62">
        <v>653</v>
      </c>
      <c r="S28" s="28">
        <f>SUM(S19:S27)</f>
        <v>689</v>
      </c>
      <c r="T28" s="55">
        <f>SUM(T19:T27)</f>
        <v>773.59999999999991</v>
      </c>
      <c r="U28" s="27">
        <v>832.3</v>
      </c>
      <c r="V28" s="62">
        <f>SUM(V19:V27)</f>
        <v>963.09999999999991</v>
      </c>
      <c r="W28" s="28">
        <f>SUM(W19:W27)</f>
        <v>1080.4000000000001</v>
      </c>
      <c r="X28" s="55">
        <f>SUM(X19:X27)</f>
        <v>1402</v>
      </c>
      <c r="Y28" s="27">
        <f>SUM(Y19:Y27)</f>
        <v>1486.9</v>
      </c>
      <c r="Z28" s="62">
        <f>SUM(Z19:Z27)</f>
        <v>1569.3</v>
      </c>
    </row>
    <row r="29" spans="1:26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43"/>
      <c r="S29" s="23"/>
      <c r="T29" s="22"/>
      <c r="U29" s="22"/>
      <c r="V29" s="43"/>
      <c r="W29" s="23"/>
      <c r="X29" s="22"/>
      <c r="Y29" s="22"/>
      <c r="Z29" s="43"/>
    </row>
    <row r="30" spans="1:26" ht="15" customHeight="1" x14ac:dyDescent="0.25">
      <c r="A30" t="s">
        <v>39</v>
      </c>
      <c r="C30" s="23">
        <v>5.6</v>
      </c>
      <c r="D30" s="22">
        <v>0</v>
      </c>
      <c r="E30" s="22">
        <v>0</v>
      </c>
      <c r="F30" s="22">
        <v>15.9</v>
      </c>
      <c r="G30" s="25">
        <v>10.9</v>
      </c>
      <c r="H30" s="24">
        <v>33</v>
      </c>
      <c r="I30" s="24">
        <v>0</v>
      </c>
      <c r="J30" s="24">
        <v>0</v>
      </c>
      <c r="K30" s="25">
        <v>46.5</v>
      </c>
      <c r="L30" s="24">
        <v>0</v>
      </c>
      <c r="M30" s="24">
        <v>0</v>
      </c>
      <c r="N30" s="24">
        <v>0</v>
      </c>
      <c r="O30" s="25">
        <v>0</v>
      </c>
      <c r="P30" s="24">
        <v>0</v>
      </c>
      <c r="Q30" s="24">
        <v>19.8</v>
      </c>
      <c r="R30" s="32">
        <v>17.100000000000001</v>
      </c>
      <c r="S30" s="25">
        <v>17.399999999999999</v>
      </c>
      <c r="T30" s="24">
        <v>33.9</v>
      </c>
      <c r="U30" s="24">
        <v>46.8</v>
      </c>
      <c r="V30" s="32">
        <v>150.80000000000001</v>
      </c>
      <c r="W30" s="25">
        <v>20.3</v>
      </c>
      <c r="X30" s="24">
        <v>92</v>
      </c>
      <c r="Y30" s="24">
        <v>131.9</v>
      </c>
      <c r="Z30" s="32">
        <v>110</v>
      </c>
    </row>
    <row r="31" spans="1:26" s="1" customFormat="1" x14ac:dyDescent="0.25">
      <c r="A31" s="14" t="s">
        <v>64</v>
      </c>
      <c r="B31" s="14"/>
      <c r="C31" s="37">
        <v>519</v>
      </c>
      <c r="D31" s="36">
        <v>506.40000000000003</v>
      </c>
      <c r="E31" s="36">
        <v>478.4</v>
      </c>
      <c r="F31" s="36">
        <v>540</v>
      </c>
      <c r="G31" s="26">
        <v>508.4</v>
      </c>
      <c r="H31" s="21">
        <v>517.20000000000005</v>
      </c>
      <c r="I31" s="21">
        <v>480.69999999999993</v>
      </c>
      <c r="J31" s="21">
        <v>582.6</v>
      </c>
      <c r="K31" s="26">
        <v>601.20000000000005</v>
      </c>
      <c r="L31" s="21">
        <v>549.1</v>
      </c>
      <c r="M31" s="21">
        <v>561.70000000000005</v>
      </c>
      <c r="N31" s="21">
        <v>571.79999999999995</v>
      </c>
      <c r="O31" s="26">
        <v>690.2</v>
      </c>
      <c r="P31" s="21">
        <v>633.70000000000005</v>
      </c>
      <c r="Q31" s="21">
        <v>669.69999999999993</v>
      </c>
      <c r="R31" s="61">
        <v>670.1</v>
      </c>
      <c r="S31" s="26">
        <f>SUM(S28:S30)</f>
        <v>706.4</v>
      </c>
      <c r="T31" s="36">
        <f>SUM(T28:T30)</f>
        <v>807.49999999999989</v>
      </c>
      <c r="U31" s="21">
        <v>879.1</v>
      </c>
      <c r="V31" s="61">
        <f>+V28+V30</f>
        <v>1113.8999999999999</v>
      </c>
      <c r="W31" s="26">
        <f>+W28+W30</f>
        <v>1100.7</v>
      </c>
      <c r="X31" s="36">
        <f>+X28+X30</f>
        <v>1494</v>
      </c>
      <c r="Y31" s="21">
        <f>+Y28+Y30</f>
        <v>1618.8000000000002</v>
      </c>
      <c r="Z31" s="61">
        <f>+Z28+Z30</f>
        <v>1679.3</v>
      </c>
    </row>
    <row r="32" spans="1:26" x14ac:dyDescent="0.25">
      <c r="C32" s="25"/>
      <c r="D32" s="22"/>
      <c r="E32" s="22"/>
      <c r="F32" s="22"/>
      <c r="G32" s="25"/>
      <c r="H32" s="24"/>
      <c r="I32" s="24"/>
      <c r="J32" s="24"/>
      <c r="K32" s="25"/>
      <c r="L32" s="24"/>
      <c r="M32" s="24"/>
      <c r="N32" s="24"/>
      <c r="O32" s="25"/>
      <c r="P32" s="24"/>
      <c r="Q32" s="24"/>
      <c r="R32" s="32"/>
      <c r="S32" s="25"/>
      <c r="T32" s="24"/>
      <c r="U32" s="24"/>
      <c r="V32" s="32"/>
      <c r="W32" s="25"/>
      <c r="X32" s="24"/>
      <c r="Y32" s="24"/>
      <c r="Z32" s="32"/>
    </row>
    <row r="33" spans="1:26" s="1" customFormat="1" x14ac:dyDescent="0.25">
      <c r="A33" s="16" t="s">
        <v>66</v>
      </c>
      <c r="B33" s="16"/>
      <c r="C33" s="53">
        <v>1280.8000000000002</v>
      </c>
      <c r="D33" s="56">
        <v>1262.8000000000002</v>
      </c>
      <c r="E33" s="56">
        <v>1276</v>
      </c>
      <c r="F33" s="56">
        <v>1326.5</v>
      </c>
      <c r="G33" s="53">
        <v>1310.8</v>
      </c>
      <c r="H33" s="29">
        <v>1316</v>
      </c>
      <c r="I33" s="30">
        <v>1317.4</v>
      </c>
      <c r="J33" s="30">
        <v>1464.4</v>
      </c>
      <c r="K33" s="31">
        <v>1751.2</v>
      </c>
      <c r="L33" s="29">
        <v>1684.6999999999998</v>
      </c>
      <c r="M33" s="29">
        <v>1698.5</v>
      </c>
      <c r="N33" s="29">
        <v>1742.3999999999999</v>
      </c>
      <c r="O33" s="31">
        <v>1893.3</v>
      </c>
      <c r="P33" s="29">
        <v>1830.6000000000001</v>
      </c>
      <c r="Q33" s="29">
        <v>1883.1</v>
      </c>
      <c r="R33" s="45">
        <v>1824.7999999999997</v>
      </c>
      <c r="S33" s="31">
        <f>S17+S31</f>
        <v>1903.1999999999998</v>
      </c>
      <c r="T33" s="29">
        <f>T17+T31</f>
        <v>2060.6999999999998</v>
      </c>
      <c r="U33" s="29">
        <v>2203.1</v>
      </c>
      <c r="V33" s="45">
        <f>+V31+V17</f>
        <v>2453.5</v>
      </c>
      <c r="W33" s="31">
        <f>+W31+W17</f>
        <v>2577.5</v>
      </c>
      <c r="X33" s="29">
        <f>+X31+X17</f>
        <v>2823.9</v>
      </c>
      <c r="Y33" s="29">
        <f>+Y31+Y17</f>
        <v>2834.3</v>
      </c>
      <c r="Z33" s="45">
        <f>+Z31+Z17</f>
        <v>2755.3999999999996</v>
      </c>
    </row>
    <row r="34" spans="1:26" x14ac:dyDescent="0.25">
      <c r="C34" s="66"/>
      <c r="D34" s="22"/>
      <c r="E34" s="22"/>
      <c r="F34" s="22"/>
      <c r="G34" s="23"/>
      <c r="H34" s="22"/>
      <c r="I34" s="22"/>
      <c r="J34" s="22"/>
      <c r="K34" s="23"/>
      <c r="L34" s="22"/>
      <c r="M34" s="22"/>
      <c r="N34" s="22"/>
      <c r="O34" s="23"/>
      <c r="P34" s="22"/>
      <c r="Q34" s="22"/>
      <c r="R34" s="43"/>
      <c r="S34" s="23"/>
      <c r="T34" s="22"/>
      <c r="U34" s="22"/>
      <c r="V34" s="43"/>
      <c r="W34" s="23"/>
      <c r="X34" s="22"/>
      <c r="Y34" s="22"/>
      <c r="Z34" s="43"/>
    </row>
    <row r="35" spans="1:26" x14ac:dyDescent="0.25">
      <c r="A35" s="1"/>
      <c r="C35" s="23"/>
      <c r="D35" s="22"/>
      <c r="E35" s="22"/>
      <c r="F35" s="22"/>
      <c r="G35" s="23"/>
      <c r="H35" s="22"/>
      <c r="I35" s="22"/>
      <c r="J35" s="22"/>
      <c r="K35" s="23"/>
      <c r="L35" s="22"/>
      <c r="M35" s="22"/>
      <c r="N35" s="22"/>
      <c r="O35" s="23"/>
      <c r="P35" s="22"/>
      <c r="Q35" s="22"/>
      <c r="R35" s="43"/>
      <c r="S35" s="23"/>
      <c r="T35" s="22"/>
      <c r="U35" s="22"/>
      <c r="V35" s="43"/>
      <c r="W35" s="23"/>
      <c r="X35" s="22"/>
      <c r="Y35" s="22"/>
      <c r="Z35" s="43"/>
    </row>
    <row r="36" spans="1:26" x14ac:dyDescent="0.25">
      <c r="C36" s="23"/>
      <c r="D36" s="22"/>
      <c r="E36" s="22"/>
      <c r="F36" s="22"/>
      <c r="G36" s="23"/>
      <c r="H36" s="22"/>
      <c r="I36" s="22"/>
      <c r="J36" s="22"/>
      <c r="K36" s="23"/>
      <c r="L36" s="22"/>
      <c r="M36" s="22"/>
      <c r="N36" s="22"/>
      <c r="O36" s="23"/>
      <c r="P36" s="22"/>
      <c r="Q36" s="22"/>
      <c r="R36" s="43"/>
      <c r="S36" s="23"/>
      <c r="T36" s="22"/>
      <c r="U36" s="22"/>
      <c r="V36" s="43"/>
      <c r="W36" s="23"/>
      <c r="X36" s="22"/>
      <c r="Y36" s="22"/>
      <c r="Z36" s="43"/>
    </row>
    <row r="37" spans="1:26" x14ac:dyDescent="0.25">
      <c r="A37" s="1" t="s">
        <v>67</v>
      </c>
      <c r="C37" s="23"/>
      <c r="D37" s="22"/>
      <c r="E37" s="22"/>
      <c r="F37" s="22"/>
      <c r="G37" s="23"/>
      <c r="H37" s="22"/>
      <c r="I37" s="22"/>
      <c r="J37" s="22"/>
      <c r="K37" s="23"/>
      <c r="L37" s="22"/>
      <c r="M37" s="22"/>
      <c r="N37" s="22"/>
      <c r="O37" s="23"/>
      <c r="P37" s="22"/>
      <c r="Q37" s="22"/>
      <c r="R37" s="43"/>
      <c r="S37" s="23"/>
      <c r="T37" s="22"/>
      <c r="U37" s="22"/>
      <c r="V37" s="43"/>
      <c r="W37" s="23"/>
      <c r="X37" s="22"/>
      <c r="Y37" s="22"/>
      <c r="Z37" s="43"/>
    </row>
    <row r="38" spans="1:26" x14ac:dyDescent="0.25">
      <c r="A38" t="s">
        <v>40</v>
      </c>
      <c r="C38" s="23">
        <v>6.7</v>
      </c>
      <c r="D38" s="22">
        <v>6.7</v>
      </c>
      <c r="E38" s="22">
        <v>6.7</v>
      </c>
      <c r="F38" s="22">
        <v>6.7</v>
      </c>
      <c r="G38" s="23">
        <v>6.7</v>
      </c>
      <c r="H38" s="22">
        <v>6.7</v>
      </c>
      <c r="I38" s="22">
        <v>6.7</v>
      </c>
      <c r="J38" s="22">
        <v>6.7</v>
      </c>
      <c r="K38" s="23">
        <v>6.7</v>
      </c>
      <c r="L38" s="22">
        <v>6.7</v>
      </c>
      <c r="M38" s="22">
        <v>6.7</v>
      </c>
      <c r="N38" s="22">
        <v>6.7</v>
      </c>
      <c r="O38" s="23">
        <v>6.7</v>
      </c>
      <c r="P38" s="22">
        <v>6.7</v>
      </c>
      <c r="Q38" s="22">
        <v>6.7</v>
      </c>
      <c r="R38" s="43">
        <v>6.5</v>
      </c>
      <c r="S38" s="23">
        <v>6.5</v>
      </c>
      <c r="T38" s="22">
        <v>6.2</v>
      </c>
      <c r="U38" s="22">
        <v>6.2</v>
      </c>
      <c r="V38" s="43">
        <v>6.2</v>
      </c>
      <c r="W38" s="23">
        <v>6.2</v>
      </c>
      <c r="X38" s="22">
        <v>5.9</v>
      </c>
      <c r="Y38" s="22">
        <v>5.9</v>
      </c>
      <c r="Z38" s="43">
        <v>5.9</v>
      </c>
    </row>
    <row r="39" spans="1:26" x14ac:dyDescent="0.25">
      <c r="A39" t="s">
        <v>41</v>
      </c>
      <c r="C39" s="23">
        <v>-10.3</v>
      </c>
      <c r="D39" s="22">
        <v>-6.3000000000000007</v>
      </c>
      <c r="E39" s="22">
        <v>1.1000000000000001</v>
      </c>
      <c r="F39" s="22">
        <v>7</v>
      </c>
      <c r="G39" s="23">
        <v>4</v>
      </c>
      <c r="H39" s="22">
        <v>15.7</v>
      </c>
      <c r="I39" s="22">
        <v>14</v>
      </c>
      <c r="J39" s="22">
        <v>-24.5</v>
      </c>
      <c r="K39" s="23">
        <v>9.8000000000000007</v>
      </c>
      <c r="L39" s="22">
        <v>3.2</v>
      </c>
      <c r="M39" s="22">
        <v>-3.3</v>
      </c>
      <c r="N39" s="22">
        <v>8.9</v>
      </c>
      <c r="O39" s="23">
        <v>35.5</v>
      </c>
      <c r="P39" s="22">
        <v>29.5</v>
      </c>
      <c r="Q39" s="22">
        <v>-5.6</v>
      </c>
      <c r="R39" s="43">
        <v>4.0999999999999996</v>
      </c>
      <c r="S39" s="23">
        <v>-35.799999999999997</v>
      </c>
      <c r="T39" s="22">
        <v>-167.2</v>
      </c>
      <c r="U39" s="22">
        <v>-117.2</v>
      </c>
      <c r="V39" s="43">
        <v>-31.2</v>
      </c>
      <c r="W39" s="23">
        <v>-2.9</v>
      </c>
      <c r="X39" s="22">
        <v>67.8</v>
      </c>
      <c r="Y39" s="22">
        <v>80.900000000000006</v>
      </c>
      <c r="Z39" s="43">
        <v>63.1</v>
      </c>
    </row>
    <row r="40" spans="1:26" x14ac:dyDescent="0.25">
      <c r="A40" t="s">
        <v>42</v>
      </c>
      <c r="C40" s="23">
        <v>796.2</v>
      </c>
      <c r="D40" s="22">
        <v>793</v>
      </c>
      <c r="E40" s="22">
        <v>793.5</v>
      </c>
      <c r="F40" s="22">
        <v>820.7</v>
      </c>
      <c r="G40" s="25">
        <v>838.9</v>
      </c>
      <c r="H40" s="24">
        <v>839.8</v>
      </c>
      <c r="I40" s="24">
        <v>830.7</v>
      </c>
      <c r="J40" s="32">
        <v>844.6</v>
      </c>
      <c r="K40" s="25">
        <v>835.3</v>
      </c>
      <c r="L40" s="24">
        <v>815.2</v>
      </c>
      <c r="M40" s="24">
        <v>816</v>
      </c>
      <c r="N40" s="24">
        <v>843.4</v>
      </c>
      <c r="O40" s="25">
        <v>866.6</v>
      </c>
      <c r="P40" s="24">
        <v>881.1</v>
      </c>
      <c r="Q40" s="24">
        <v>901.6</v>
      </c>
      <c r="R40" s="32">
        <v>891.9</v>
      </c>
      <c r="S40" s="25">
        <v>815.9</v>
      </c>
      <c r="T40" s="24">
        <v>851.6</v>
      </c>
      <c r="U40" s="24">
        <v>917.1</v>
      </c>
      <c r="V40" s="32">
        <v>1018.3</v>
      </c>
      <c r="W40" s="25">
        <v>1010.9</v>
      </c>
      <c r="X40" s="24">
        <v>1174.8</v>
      </c>
      <c r="Y40" s="24">
        <v>1236.5</v>
      </c>
      <c r="Z40" s="32">
        <v>1261.7</v>
      </c>
    </row>
    <row r="41" spans="1:26" s="1" customFormat="1" x14ac:dyDescent="0.25">
      <c r="A41" s="14" t="s">
        <v>68</v>
      </c>
      <c r="B41" s="14"/>
      <c r="C41" s="37">
        <v>792.6</v>
      </c>
      <c r="D41" s="36">
        <v>793.4</v>
      </c>
      <c r="E41" s="36">
        <v>801.3</v>
      </c>
      <c r="F41" s="36">
        <v>834.40000000000009</v>
      </c>
      <c r="G41" s="26">
        <v>849.6</v>
      </c>
      <c r="H41" s="21">
        <f>SUM(H38:H40)</f>
        <v>862.19999999999993</v>
      </c>
      <c r="I41" s="21">
        <f>SUM(I38:I40)</f>
        <v>851.40000000000009</v>
      </c>
      <c r="J41" s="21">
        <f>SUM(J38:J40)</f>
        <v>826.80000000000007</v>
      </c>
      <c r="K41" s="26">
        <v>851.8</v>
      </c>
      <c r="L41" s="21">
        <v>825.1</v>
      </c>
      <c r="M41" s="21">
        <v>819.4</v>
      </c>
      <c r="N41" s="21">
        <v>859</v>
      </c>
      <c r="O41" s="26">
        <v>908.80000000000007</v>
      </c>
      <c r="P41" s="21">
        <v>917.30000000000007</v>
      </c>
      <c r="Q41" s="21">
        <v>902.7</v>
      </c>
      <c r="R41" s="61">
        <v>902.5</v>
      </c>
      <c r="S41" s="37">
        <f>SUM(S38:S40)</f>
        <v>786.6</v>
      </c>
      <c r="T41" s="36">
        <f>SUM(T38:T40)</f>
        <v>690.6</v>
      </c>
      <c r="U41" s="21">
        <v>806.1</v>
      </c>
      <c r="V41" s="61">
        <f>SUM(V38:V40)</f>
        <v>993.3</v>
      </c>
      <c r="W41" s="37">
        <f>SUM(W38:W40)</f>
        <v>1014.1999999999999</v>
      </c>
      <c r="X41" s="36">
        <f>SUM(X38:X40)</f>
        <v>1248.5</v>
      </c>
      <c r="Y41" s="21">
        <f>SUM(Y38:Y40)</f>
        <v>1323.3</v>
      </c>
      <c r="Z41" s="61">
        <f>SUM(Z38:Z40)</f>
        <v>1330.7</v>
      </c>
    </row>
    <row r="42" spans="1:26" x14ac:dyDescent="0.25">
      <c r="C42" s="23"/>
      <c r="D42" s="22"/>
      <c r="E42" s="22"/>
      <c r="F42" s="22"/>
      <c r="G42" s="23"/>
      <c r="H42" s="22"/>
      <c r="I42" s="22"/>
      <c r="J42" s="22"/>
      <c r="K42" s="23"/>
      <c r="L42" s="22"/>
      <c r="M42" s="22"/>
      <c r="N42" s="22"/>
      <c r="O42" s="23"/>
      <c r="P42" s="22"/>
      <c r="Q42" s="22"/>
      <c r="R42" s="43"/>
      <c r="S42" s="23"/>
      <c r="T42" s="22"/>
      <c r="U42" s="22"/>
      <c r="V42" s="43"/>
      <c r="W42" s="23"/>
      <c r="X42" s="22"/>
      <c r="Y42" s="22"/>
      <c r="Z42" s="43"/>
    </row>
    <row r="43" spans="1:26" x14ac:dyDescent="0.25">
      <c r="A43" t="s">
        <v>43</v>
      </c>
      <c r="C43" s="23">
        <v>184.2</v>
      </c>
      <c r="D43" s="22">
        <v>176.3</v>
      </c>
      <c r="E43" s="22">
        <v>172.4</v>
      </c>
      <c r="F43" s="22">
        <v>195.5</v>
      </c>
      <c r="G43" s="23">
        <v>159.80000000000001</v>
      </c>
      <c r="H43" s="22">
        <v>185</v>
      </c>
      <c r="I43" s="22">
        <v>178.8</v>
      </c>
      <c r="J43" s="22">
        <v>206.5</v>
      </c>
      <c r="K43" s="23">
        <v>233.9</v>
      </c>
      <c r="L43" s="22">
        <v>207.2</v>
      </c>
      <c r="M43" s="22">
        <v>271.39999999999998</v>
      </c>
      <c r="N43" s="22">
        <v>268.39999999999998</v>
      </c>
      <c r="O43" s="23">
        <v>254.1</v>
      </c>
      <c r="P43" s="22">
        <v>272.8</v>
      </c>
      <c r="Q43" s="22">
        <v>286</v>
      </c>
      <c r="R43" s="43">
        <v>282.39999999999998</v>
      </c>
      <c r="S43" s="23">
        <v>307.10000000000002</v>
      </c>
      <c r="T43" s="22">
        <v>371.3</v>
      </c>
      <c r="U43" s="22">
        <v>265.5</v>
      </c>
      <c r="V43" s="43">
        <v>302.10000000000002</v>
      </c>
      <c r="W43" s="23">
        <v>297.39999999999998</v>
      </c>
      <c r="X43" s="22">
        <v>281.3</v>
      </c>
      <c r="Y43" s="22">
        <v>266.90000000000003</v>
      </c>
      <c r="Z43" s="43">
        <v>200.6</v>
      </c>
    </row>
    <row r="44" spans="1:26" x14ac:dyDescent="0.25">
      <c r="A44" t="s">
        <v>57</v>
      </c>
      <c r="C44" s="23"/>
      <c r="D44" s="22"/>
      <c r="E44" s="22"/>
      <c r="F44" s="22"/>
      <c r="G44" s="23"/>
      <c r="H44" s="22"/>
      <c r="I44" s="22"/>
      <c r="J44" s="22"/>
      <c r="K44" s="23">
        <v>227.2</v>
      </c>
      <c r="L44" s="22">
        <v>235.4</v>
      </c>
      <c r="M44" s="22">
        <v>214.6</v>
      </c>
      <c r="N44" s="22">
        <v>198.7</v>
      </c>
      <c r="O44" s="23">
        <v>225.2</v>
      </c>
      <c r="P44" s="22">
        <v>231.7</v>
      </c>
      <c r="Q44" s="22">
        <v>228.5</v>
      </c>
      <c r="R44" s="43">
        <v>213.3</v>
      </c>
      <c r="S44" s="23">
        <v>238.9</v>
      </c>
      <c r="T44" s="22">
        <v>256.89999999999998</v>
      </c>
      <c r="U44" s="22">
        <v>299.60000000000002</v>
      </c>
      <c r="V44" s="43">
        <v>269.89999999999998</v>
      </c>
      <c r="W44" s="23">
        <v>274.5</v>
      </c>
      <c r="X44" s="22">
        <v>266</v>
      </c>
      <c r="Y44" s="22">
        <v>272.3</v>
      </c>
      <c r="Z44" s="43">
        <v>243.3</v>
      </c>
    </row>
    <row r="45" spans="1:26" x14ac:dyDescent="0.25">
      <c r="A45" t="s">
        <v>77</v>
      </c>
      <c r="C45" s="23">
        <v>0</v>
      </c>
      <c r="D45" s="22">
        <v>0</v>
      </c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2">
        <v>0</v>
      </c>
      <c r="K45" s="23">
        <v>0</v>
      </c>
      <c r="L45" s="22">
        <v>0</v>
      </c>
      <c r="M45" s="22">
        <v>0</v>
      </c>
      <c r="N45" s="22">
        <v>0</v>
      </c>
      <c r="O45" s="23">
        <v>0</v>
      </c>
      <c r="P45" s="22">
        <v>0</v>
      </c>
      <c r="Q45" s="22">
        <v>0</v>
      </c>
      <c r="R45" s="43">
        <v>0</v>
      </c>
      <c r="S45" s="23">
        <v>0</v>
      </c>
      <c r="T45" s="22">
        <v>98.6</v>
      </c>
      <c r="U45" s="22">
        <v>98.6</v>
      </c>
      <c r="V45" s="43">
        <v>98.7</v>
      </c>
      <c r="W45" s="23">
        <v>73.400000000000006</v>
      </c>
      <c r="X45" s="22">
        <v>73.5</v>
      </c>
      <c r="Y45" s="22">
        <v>73.599999999999994</v>
      </c>
      <c r="Z45" s="43">
        <v>73.7</v>
      </c>
    </row>
    <row r="46" spans="1:26" x14ac:dyDescent="0.25">
      <c r="A46" t="s">
        <v>44</v>
      </c>
      <c r="C46" s="23">
        <v>78.8</v>
      </c>
      <c r="D46" s="22">
        <v>65.599999999999994</v>
      </c>
      <c r="E46" s="22">
        <v>52.4</v>
      </c>
      <c r="F46" s="22">
        <v>42.5</v>
      </c>
      <c r="G46" s="23">
        <v>37.200000000000003</v>
      </c>
      <c r="H46" s="22">
        <v>32.4</v>
      </c>
      <c r="I46" s="22">
        <v>26</v>
      </c>
      <c r="J46" s="22">
        <v>21.3</v>
      </c>
      <c r="K46" s="23">
        <v>0</v>
      </c>
      <c r="L46" s="22">
        <v>0</v>
      </c>
      <c r="M46" s="22">
        <v>0</v>
      </c>
      <c r="N46" s="22">
        <v>0</v>
      </c>
      <c r="O46" s="23">
        <v>0</v>
      </c>
      <c r="P46" s="22">
        <v>0</v>
      </c>
      <c r="Q46" s="22">
        <v>0</v>
      </c>
      <c r="R46" s="43">
        <v>0</v>
      </c>
      <c r="S46" s="23">
        <v>0</v>
      </c>
      <c r="T46" s="22">
        <v>0</v>
      </c>
      <c r="U46" s="22">
        <v>0</v>
      </c>
      <c r="V46" s="43">
        <v>0</v>
      </c>
      <c r="W46" s="23">
        <v>0</v>
      </c>
      <c r="X46" s="22">
        <v>0</v>
      </c>
      <c r="Y46" s="22">
        <v>0</v>
      </c>
      <c r="Z46" s="43">
        <v>0</v>
      </c>
    </row>
    <row r="47" spans="1:26" x14ac:dyDescent="0.25">
      <c r="A47" t="s">
        <v>50</v>
      </c>
      <c r="C47" s="23">
        <v>0</v>
      </c>
      <c r="D47" s="22">
        <v>0</v>
      </c>
      <c r="E47" s="22">
        <v>0</v>
      </c>
      <c r="F47" s="22">
        <v>0</v>
      </c>
      <c r="G47" s="25">
        <v>0</v>
      </c>
      <c r="H47" s="24">
        <v>0</v>
      </c>
      <c r="I47" s="24">
        <v>0</v>
      </c>
      <c r="J47" s="32">
        <v>0</v>
      </c>
      <c r="K47" s="25">
        <v>0</v>
      </c>
      <c r="L47" s="24">
        <v>0</v>
      </c>
      <c r="M47" s="24">
        <v>0</v>
      </c>
      <c r="N47" s="24">
        <v>0</v>
      </c>
      <c r="O47" s="25">
        <v>0</v>
      </c>
      <c r="P47" s="24">
        <v>0</v>
      </c>
      <c r="Q47" s="24">
        <v>0</v>
      </c>
      <c r="R47" s="32">
        <v>0</v>
      </c>
      <c r="S47" s="25">
        <v>0</v>
      </c>
      <c r="T47" s="24">
        <v>0</v>
      </c>
      <c r="U47" s="24">
        <v>0</v>
      </c>
      <c r="V47" s="32">
        <v>0</v>
      </c>
      <c r="W47" s="25">
        <v>0</v>
      </c>
      <c r="X47" s="24">
        <v>0</v>
      </c>
      <c r="Y47" s="24">
        <v>0</v>
      </c>
      <c r="Z47" s="32">
        <v>0</v>
      </c>
    </row>
    <row r="48" spans="1:26" s="1" customFormat="1" x14ac:dyDescent="0.25">
      <c r="A48" s="14" t="s">
        <v>69</v>
      </c>
      <c r="B48" s="14"/>
      <c r="C48" s="37">
        <v>263</v>
      </c>
      <c r="D48" s="36">
        <v>241.9</v>
      </c>
      <c r="E48" s="36">
        <v>224.8</v>
      </c>
      <c r="F48" s="36">
        <v>238</v>
      </c>
      <c r="G48" s="26">
        <v>197</v>
      </c>
      <c r="H48" s="21">
        <f>SUM(H43:H47)</f>
        <v>217.4</v>
      </c>
      <c r="I48" s="21">
        <f>SUM(I43:I47)</f>
        <v>204.8</v>
      </c>
      <c r="J48" s="21">
        <f>SUM(J43:J47)</f>
        <v>227.8</v>
      </c>
      <c r="K48" s="26">
        <v>461.1</v>
      </c>
      <c r="L48" s="21">
        <v>442.6</v>
      </c>
      <c r="M48" s="21">
        <v>486</v>
      </c>
      <c r="N48" s="21">
        <v>467.09999999999997</v>
      </c>
      <c r="O48" s="26">
        <v>479.29999999999995</v>
      </c>
      <c r="P48" s="21">
        <v>504.5</v>
      </c>
      <c r="Q48" s="21">
        <v>514.5</v>
      </c>
      <c r="R48" s="61">
        <v>495.7</v>
      </c>
      <c r="S48" s="37">
        <f>SUM(S43:S47)</f>
        <v>546</v>
      </c>
      <c r="T48" s="21">
        <f>SUM(T43:T47)</f>
        <v>726.80000000000007</v>
      </c>
      <c r="U48" s="21">
        <v>663.7</v>
      </c>
      <c r="V48" s="61">
        <f>SUM(V43:V47)</f>
        <v>670.7</v>
      </c>
      <c r="W48" s="37">
        <f>SUM(W43:W47)</f>
        <v>645.29999999999995</v>
      </c>
      <c r="X48" s="21">
        <f>SUM(X43:X47)</f>
        <v>620.79999999999995</v>
      </c>
      <c r="Y48" s="21">
        <f>SUM(Y43:Y47)</f>
        <v>612.80000000000007</v>
      </c>
      <c r="Z48" s="61">
        <f>SUM(Z43:Z47)</f>
        <v>517.6</v>
      </c>
    </row>
    <row r="49" spans="1:26" x14ac:dyDescent="0.25">
      <c r="C49" s="23"/>
      <c r="D49" s="22"/>
      <c r="E49" s="22"/>
      <c r="F49" s="22"/>
      <c r="G49" s="23"/>
      <c r="H49" s="22"/>
      <c r="I49" s="22"/>
      <c r="J49" s="22"/>
      <c r="K49" s="23"/>
      <c r="L49" s="22"/>
      <c r="M49" s="22"/>
      <c r="N49" s="22"/>
      <c r="O49" s="23"/>
      <c r="P49" s="22"/>
      <c r="Q49" s="22"/>
      <c r="R49" s="43"/>
      <c r="S49" s="23"/>
      <c r="T49" s="22"/>
      <c r="U49" s="22"/>
      <c r="V49" s="43"/>
      <c r="W49" s="23"/>
      <c r="X49" s="22"/>
      <c r="Y49" s="22"/>
      <c r="Z49" s="43"/>
    </row>
    <row r="50" spans="1:26" x14ac:dyDescent="0.25">
      <c r="A50" t="s">
        <v>43</v>
      </c>
      <c r="C50" s="23">
        <v>27</v>
      </c>
      <c r="D50" s="22">
        <v>27</v>
      </c>
      <c r="E50" s="22">
        <v>52</v>
      </c>
      <c r="F50" s="22">
        <v>26.3</v>
      </c>
      <c r="G50" s="23">
        <v>85</v>
      </c>
      <c r="H50" s="22">
        <v>54.2</v>
      </c>
      <c r="I50" s="22">
        <v>54.3</v>
      </c>
      <c r="J50" s="22">
        <v>125.5</v>
      </c>
      <c r="K50" s="23">
        <v>95.7</v>
      </c>
      <c r="L50" s="22">
        <v>92</v>
      </c>
      <c r="M50" s="22">
        <v>45.1</v>
      </c>
      <c r="N50" s="22">
        <v>34.9</v>
      </c>
      <c r="O50" s="23">
        <v>97</v>
      </c>
      <c r="P50" s="22">
        <v>35</v>
      </c>
      <c r="Q50" s="22">
        <v>37.6</v>
      </c>
      <c r="R50" s="43">
        <v>37.6</v>
      </c>
      <c r="S50" s="23">
        <v>107.6</v>
      </c>
      <c r="T50" s="22">
        <v>97.1</v>
      </c>
      <c r="U50" s="22">
        <v>86.3</v>
      </c>
      <c r="V50" s="43">
        <v>39.9</v>
      </c>
      <c r="W50" s="23">
        <v>40.299999999999997</v>
      </c>
      <c r="X50" s="22">
        <v>38.299999999999997</v>
      </c>
      <c r="Y50" s="22">
        <v>33.700000000000003</v>
      </c>
      <c r="Z50" s="43">
        <v>21</v>
      </c>
    </row>
    <row r="51" spans="1:26" x14ac:dyDescent="0.25">
      <c r="A51" t="s">
        <v>57</v>
      </c>
      <c r="C51" s="23"/>
      <c r="D51" s="22"/>
      <c r="E51" s="22"/>
      <c r="F51" s="22"/>
      <c r="G51" s="23"/>
      <c r="H51" s="22"/>
      <c r="I51" s="22"/>
      <c r="J51" s="22"/>
      <c r="K51" s="23">
        <v>108.7</v>
      </c>
      <c r="L51" s="22">
        <v>101.4</v>
      </c>
      <c r="M51" s="22">
        <v>115.3</v>
      </c>
      <c r="N51" s="22">
        <v>131.80000000000001</v>
      </c>
      <c r="O51" s="23">
        <v>151.80000000000001</v>
      </c>
      <c r="P51" s="22">
        <v>149.1</v>
      </c>
      <c r="Q51" s="22">
        <v>151.19999999999999</v>
      </c>
      <c r="R51" s="43">
        <v>142.1</v>
      </c>
      <c r="S51" s="23">
        <v>184</v>
      </c>
      <c r="T51" s="22">
        <v>207.5</v>
      </c>
      <c r="U51" s="22">
        <v>283.7</v>
      </c>
      <c r="V51" s="43">
        <v>337.8</v>
      </c>
      <c r="W51" s="23">
        <v>390.1</v>
      </c>
      <c r="X51" s="22">
        <v>358</v>
      </c>
      <c r="Y51" s="22">
        <v>324.5</v>
      </c>
      <c r="Z51" s="43">
        <v>276.2</v>
      </c>
    </row>
    <row r="52" spans="1:26" x14ac:dyDescent="0.25">
      <c r="A52" t="s">
        <v>44</v>
      </c>
      <c r="C52" s="23">
        <v>83.9</v>
      </c>
      <c r="D52" s="22">
        <v>75.5</v>
      </c>
      <c r="E52" s="22">
        <v>67.099999999999994</v>
      </c>
      <c r="F52" s="22">
        <v>36.1</v>
      </c>
      <c r="G52" s="23">
        <v>25.2</v>
      </c>
      <c r="H52" s="22">
        <v>24.5</v>
      </c>
      <c r="I52" s="22">
        <v>25.5</v>
      </c>
      <c r="J52" s="22">
        <v>25.3</v>
      </c>
      <c r="K52" s="23">
        <v>3.7</v>
      </c>
      <c r="L52" s="22">
        <v>2.8</v>
      </c>
      <c r="M52" s="22">
        <v>3.4</v>
      </c>
      <c r="N52" s="22">
        <v>0</v>
      </c>
      <c r="O52" s="23">
        <v>0</v>
      </c>
      <c r="P52" s="22">
        <v>0</v>
      </c>
      <c r="Q52" s="22">
        <v>0</v>
      </c>
      <c r="R52" s="43">
        <v>0</v>
      </c>
      <c r="S52" s="23">
        <v>0</v>
      </c>
      <c r="T52" s="22">
        <v>0</v>
      </c>
      <c r="U52" s="22">
        <v>0</v>
      </c>
      <c r="V52" s="43">
        <v>0</v>
      </c>
      <c r="W52" s="23">
        <v>0</v>
      </c>
      <c r="X52" s="22">
        <v>0</v>
      </c>
      <c r="Y52" s="22">
        <v>0</v>
      </c>
      <c r="Z52" s="43">
        <v>0</v>
      </c>
    </row>
    <row r="53" spans="1:26" x14ac:dyDescent="0.25">
      <c r="A53" t="s">
        <v>45</v>
      </c>
      <c r="C53" s="23">
        <v>52.2</v>
      </c>
      <c r="D53" s="22">
        <v>46.5</v>
      </c>
      <c r="E53" s="22">
        <v>58.6</v>
      </c>
      <c r="F53" s="22">
        <v>62.6</v>
      </c>
      <c r="G53" s="23">
        <v>60.4</v>
      </c>
      <c r="H53" s="22">
        <v>83.8</v>
      </c>
      <c r="I53" s="22">
        <v>92.8</v>
      </c>
      <c r="J53" s="22">
        <v>118.8</v>
      </c>
      <c r="K53" s="23">
        <v>87.7</v>
      </c>
      <c r="L53" s="22">
        <v>124.9</v>
      </c>
      <c r="M53" s="22">
        <v>132.80000000000001</v>
      </c>
      <c r="N53" s="22">
        <v>117.6</v>
      </c>
      <c r="O53" s="23">
        <v>137.19999999999999</v>
      </c>
      <c r="P53" s="22">
        <v>119.3</v>
      </c>
      <c r="Q53" s="22">
        <v>138</v>
      </c>
      <c r="R53" s="43">
        <v>131.19999999999999</v>
      </c>
      <c r="S53" s="23">
        <v>157.5</v>
      </c>
      <c r="T53" s="22">
        <v>198.3</v>
      </c>
      <c r="U53" s="22">
        <v>205.3</v>
      </c>
      <c r="V53" s="43">
        <v>226.1</v>
      </c>
      <c r="W53" s="23">
        <v>284.89999999999998</v>
      </c>
      <c r="X53" s="22">
        <v>307.3</v>
      </c>
      <c r="Y53" s="22">
        <v>272.8</v>
      </c>
      <c r="Z53" s="43">
        <v>279.5</v>
      </c>
    </row>
    <row r="54" spans="1:26" x14ac:dyDescent="0.25">
      <c r="A54" t="s">
        <v>46</v>
      </c>
      <c r="C54" s="23">
        <v>0</v>
      </c>
      <c r="D54" s="22">
        <v>0</v>
      </c>
      <c r="E54" s="22">
        <v>0</v>
      </c>
      <c r="F54" s="22">
        <v>1.9</v>
      </c>
      <c r="G54" s="23">
        <v>0</v>
      </c>
      <c r="H54" s="22">
        <v>0</v>
      </c>
      <c r="I54" s="22">
        <v>4.7</v>
      </c>
      <c r="J54" s="22">
        <v>0</v>
      </c>
      <c r="K54" s="23">
        <v>0</v>
      </c>
      <c r="L54" s="22">
        <v>0</v>
      </c>
      <c r="M54" s="22">
        <v>0</v>
      </c>
      <c r="N54" s="22">
        <v>0</v>
      </c>
      <c r="O54" s="23">
        <v>0</v>
      </c>
      <c r="P54" s="22">
        <v>0</v>
      </c>
      <c r="Q54" s="22">
        <v>0</v>
      </c>
      <c r="R54" s="43">
        <v>0</v>
      </c>
      <c r="S54" s="23">
        <v>0</v>
      </c>
      <c r="T54" s="22">
        <v>0</v>
      </c>
      <c r="U54" s="22">
        <v>0</v>
      </c>
      <c r="V54" s="43">
        <v>13.9</v>
      </c>
      <c r="W54" s="23">
        <v>0.1</v>
      </c>
      <c r="X54" s="22">
        <v>0</v>
      </c>
      <c r="Y54" s="22">
        <v>0.1</v>
      </c>
      <c r="Z54" s="43">
        <v>0</v>
      </c>
    </row>
    <row r="55" spans="1:26" x14ac:dyDescent="0.25">
      <c r="A55" t="s">
        <v>70</v>
      </c>
      <c r="C55" s="23">
        <v>0</v>
      </c>
      <c r="D55" s="22">
        <v>0</v>
      </c>
      <c r="E55" s="22">
        <v>0</v>
      </c>
      <c r="F55" s="22">
        <v>0</v>
      </c>
      <c r="G55" s="23">
        <v>0</v>
      </c>
      <c r="H55" s="22">
        <v>0</v>
      </c>
      <c r="I55" s="22">
        <v>1.8</v>
      </c>
      <c r="J55" s="22">
        <v>2.7</v>
      </c>
      <c r="K55" s="23">
        <v>2.6</v>
      </c>
      <c r="L55" s="22">
        <v>3.8</v>
      </c>
      <c r="M55" s="22">
        <v>5.4</v>
      </c>
      <c r="N55" s="22">
        <v>0</v>
      </c>
      <c r="O55" s="23">
        <v>0.9</v>
      </c>
      <c r="P55" s="22">
        <v>5.2</v>
      </c>
      <c r="Q55" s="22">
        <v>3.8</v>
      </c>
      <c r="R55" s="43">
        <v>1.4</v>
      </c>
      <c r="S55" s="23">
        <v>1.5</v>
      </c>
      <c r="T55" s="22">
        <v>3.2</v>
      </c>
      <c r="U55" s="22">
        <v>5.3</v>
      </c>
      <c r="V55" s="43">
        <v>0</v>
      </c>
      <c r="W55" s="23">
        <v>0.6</v>
      </c>
      <c r="X55" s="22">
        <v>2.2000000000000002</v>
      </c>
      <c r="Y55" s="22">
        <v>3.7</v>
      </c>
      <c r="Z55" s="43">
        <v>0.3</v>
      </c>
    </row>
    <row r="56" spans="1:26" x14ac:dyDescent="0.25">
      <c r="A56" t="s">
        <v>47</v>
      </c>
      <c r="C56" s="23">
        <v>39.700000000000003</v>
      </c>
      <c r="D56" s="22">
        <v>47.2</v>
      </c>
      <c r="E56" s="22">
        <v>44.5</v>
      </c>
      <c r="F56" s="22">
        <v>74.599999999999994</v>
      </c>
      <c r="G56" s="23">
        <v>57.6</v>
      </c>
      <c r="H56" s="22">
        <v>34.6</v>
      </c>
      <c r="I56" s="22">
        <v>36.799999999999997</v>
      </c>
      <c r="J56" s="22">
        <v>48.6</v>
      </c>
      <c r="K56" s="23">
        <v>49.4</v>
      </c>
      <c r="L56" s="22">
        <v>19.7</v>
      </c>
      <c r="M56" s="22">
        <v>30.2</v>
      </c>
      <c r="N56" s="22">
        <v>58.5</v>
      </c>
      <c r="O56" s="23">
        <v>52.1</v>
      </c>
      <c r="P56" s="22">
        <v>46.4</v>
      </c>
      <c r="Q56" s="22">
        <v>67.3</v>
      </c>
      <c r="R56" s="43">
        <v>56.8</v>
      </c>
      <c r="S56" s="23">
        <v>51.1</v>
      </c>
      <c r="T56" s="22">
        <v>46.7</v>
      </c>
      <c r="U56" s="22">
        <v>69</v>
      </c>
      <c r="V56" s="43">
        <v>73</v>
      </c>
      <c r="W56" s="23">
        <v>92.7</v>
      </c>
      <c r="X56" s="22">
        <v>111.8</v>
      </c>
      <c r="Y56" s="22">
        <v>138.80000000000001</v>
      </c>
      <c r="Z56" s="43">
        <v>224.5</v>
      </c>
    </row>
    <row r="57" spans="1:26" x14ac:dyDescent="0.25">
      <c r="A57" t="s">
        <v>48</v>
      </c>
      <c r="C57" s="23">
        <v>15.4</v>
      </c>
      <c r="D57" s="22">
        <v>26.2</v>
      </c>
      <c r="E57" s="22">
        <v>27.7</v>
      </c>
      <c r="F57" s="22">
        <v>51.3</v>
      </c>
      <c r="G57" s="25">
        <v>34.799999999999997</v>
      </c>
      <c r="H57" s="24">
        <v>35.6</v>
      </c>
      <c r="I57" s="24">
        <v>45.3</v>
      </c>
      <c r="J57" s="32">
        <v>88.9</v>
      </c>
      <c r="K57" s="25">
        <v>90.5</v>
      </c>
      <c r="L57" s="24">
        <v>72.400000000000006</v>
      </c>
      <c r="M57" s="24">
        <v>60.9</v>
      </c>
      <c r="N57" s="24">
        <v>73.5</v>
      </c>
      <c r="O57" s="25">
        <v>66.2</v>
      </c>
      <c r="P57" s="24">
        <v>53.8</v>
      </c>
      <c r="Q57" s="24">
        <v>68</v>
      </c>
      <c r="R57" s="32">
        <v>57.5</v>
      </c>
      <c r="S57" s="25">
        <v>68.900000000000006</v>
      </c>
      <c r="T57" s="24">
        <v>90.5</v>
      </c>
      <c r="U57" s="24">
        <v>83.7</v>
      </c>
      <c r="V57" s="32">
        <v>89.4</v>
      </c>
      <c r="W57" s="25">
        <v>107.3</v>
      </c>
      <c r="X57" s="24">
        <v>116.7</v>
      </c>
      <c r="Y57" s="24">
        <v>108.2</v>
      </c>
      <c r="Z57" s="32">
        <v>84.6</v>
      </c>
    </row>
    <row r="58" spans="1:26" x14ac:dyDescent="0.25">
      <c r="A58" s="2"/>
      <c r="B58" s="2"/>
      <c r="C58" s="54">
        <v>218.20000000000002</v>
      </c>
      <c r="D58" s="55">
        <v>222.39999999999998</v>
      </c>
      <c r="E58" s="55">
        <v>249.89999999999998</v>
      </c>
      <c r="F58" s="55">
        <v>252.8</v>
      </c>
      <c r="G58" s="28">
        <v>263</v>
      </c>
      <c r="H58" s="27">
        <f>SUM(H50:H57)</f>
        <v>232.7</v>
      </c>
      <c r="I58" s="27">
        <f>SUM(I50:I57)</f>
        <v>261.2</v>
      </c>
      <c r="J58" s="27">
        <f>SUM(J50:J57)</f>
        <v>409.80000000000007</v>
      </c>
      <c r="K58" s="28">
        <v>438.3</v>
      </c>
      <c r="L58" s="27">
        <v>417</v>
      </c>
      <c r="M58" s="27">
        <v>393.09999999999997</v>
      </c>
      <c r="N58" s="27">
        <v>416.3</v>
      </c>
      <c r="O58" s="28">
        <v>505.2</v>
      </c>
      <c r="P58" s="27">
        <v>408.79999999999995</v>
      </c>
      <c r="Q58" s="27">
        <v>465.9</v>
      </c>
      <c r="R58" s="62">
        <v>426.59999999999997</v>
      </c>
      <c r="S58" s="28">
        <f>SUM(S50:S57)</f>
        <v>570.6</v>
      </c>
      <c r="T58" s="55">
        <f>SUM(T50:T57)</f>
        <v>643.30000000000007</v>
      </c>
      <c r="U58" s="27">
        <v>733.3</v>
      </c>
      <c r="V58" s="62">
        <f>SUM(V50:V57)</f>
        <v>780.09999999999991</v>
      </c>
      <c r="W58" s="28">
        <f>SUM(W50:W57)</f>
        <v>916</v>
      </c>
      <c r="X58" s="55">
        <f>SUM(X50:X57)</f>
        <v>934.30000000000007</v>
      </c>
      <c r="Y58" s="27">
        <f>SUM(Y50:Y57)</f>
        <v>881.80000000000018</v>
      </c>
      <c r="Z58" s="62">
        <f>SUM(Z50:Z57)</f>
        <v>886.1</v>
      </c>
    </row>
    <row r="59" spans="1:26" x14ac:dyDescent="0.25">
      <c r="C59" s="23"/>
      <c r="D59" s="22"/>
      <c r="E59" s="22"/>
      <c r="F59" s="22"/>
      <c r="G59" s="23"/>
      <c r="H59" s="22"/>
      <c r="I59" s="22"/>
      <c r="J59" s="22"/>
      <c r="K59" s="23"/>
      <c r="L59" s="22"/>
      <c r="M59" s="22"/>
      <c r="N59" s="22"/>
      <c r="O59" s="23"/>
      <c r="P59" s="22"/>
      <c r="Q59" s="22"/>
      <c r="R59" s="43"/>
      <c r="S59" s="23"/>
      <c r="T59" s="22"/>
      <c r="U59" s="22"/>
      <c r="V59" s="43"/>
      <c r="W59" s="23"/>
      <c r="X59" s="22"/>
      <c r="Y59" s="22"/>
      <c r="Z59" s="43"/>
    </row>
    <row r="60" spans="1:26" x14ac:dyDescent="0.25">
      <c r="A60" t="s">
        <v>49</v>
      </c>
      <c r="C60" s="23">
        <v>7</v>
      </c>
      <c r="D60" s="22">
        <v>5.0999999999999996</v>
      </c>
      <c r="E60" s="22">
        <v>0</v>
      </c>
      <c r="F60" s="22">
        <v>1.3</v>
      </c>
      <c r="G60" s="25">
        <v>1.2</v>
      </c>
      <c r="H60" s="24">
        <v>3.7</v>
      </c>
      <c r="I60" s="24">
        <v>0</v>
      </c>
      <c r="J60" s="32">
        <v>0</v>
      </c>
      <c r="K60" s="25">
        <v>0</v>
      </c>
      <c r="L60" s="24">
        <v>0</v>
      </c>
      <c r="M60" s="24">
        <v>0</v>
      </c>
      <c r="N60" s="24">
        <v>0</v>
      </c>
      <c r="O60" s="25">
        <v>0</v>
      </c>
      <c r="P60" s="24">
        <v>0</v>
      </c>
      <c r="Q60" s="24">
        <v>0</v>
      </c>
      <c r="R60" s="32">
        <v>0</v>
      </c>
      <c r="S60" s="25">
        <v>0</v>
      </c>
      <c r="T60" s="24">
        <v>0</v>
      </c>
      <c r="U60" s="24">
        <v>0</v>
      </c>
      <c r="V60" s="32">
        <v>9.4</v>
      </c>
      <c r="W60" s="25">
        <v>2</v>
      </c>
      <c r="X60" s="24">
        <v>20.3</v>
      </c>
      <c r="Y60" s="24">
        <v>16.399999999999999</v>
      </c>
      <c r="Z60" s="32">
        <v>21</v>
      </c>
    </row>
    <row r="61" spans="1:26" s="1" customFormat="1" x14ac:dyDescent="0.25">
      <c r="A61" s="14" t="s">
        <v>71</v>
      </c>
      <c r="B61" s="14"/>
      <c r="C61" s="37">
        <v>225.20000000000002</v>
      </c>
      <c r="D61" s="36">
        <v>227.49999999999997</v>
      </c>
      <c r="E61" s="36">
        <v>249.89999999999998</v>
      </c>
      <c r="F61" s="36">
        <v>254.10000000000002</v>
      </c>
      <c r="G61" s="26">
        <v>264.2</v>
      </c>
      <c r="H61" s="21">
        <f>H58+H60</f>
        <v>236.39999999999998</v>
      </c>
      <c r="I61" s="21">
        <f>SUM(I58:I60)</f>
        <v>261.2</v>
      </c>
      <c r="J61" s="21">
        <f>SUM(J58:J60)</f>
        <v>409.80000000000007</v>
      </c>
      <c r="K61" s="26">
        <v>438.3</v>
      </c>
      <c r="L61" s="21">
        <v>417</v>
      </c>
      <c r="M61" s="21">
        <v>393.09999999999997</v>
      </c>
      <c r="N61" s="21">
        <v>416.3</v>
      </c>
      <c r="O61" s="26">
        <v>505.2</v>
      </c>
      <c r="P61" s="21">
        <v>408.79999999999995</v>
      </c>
      <c r="Q61" s="21">
        <v>465.9</v>
      </c>
      <c r="R61" s="61">
        <v>426.59999999999997</v>
      </c>
      <c r="S61" s="37">
        <f>SUM(S58:S60)</f>
        <v>570.6</v>
      </c>
      <c r="T61" s="21">
        <f>SUM(T58:T60)</f>
        <v>643.30000000000007</v>
      </c>
      <c r="U61" s="21">
        <v>733.3</v>
      </c>
      <c r="V61" s="61">
        <f>+V58+V60</f>
        <v>789.49999999999989</v>
      </c>
      <c r="W61" s="37">
        <f>W58+W60</f>
        <v>918</v>
      </c>
      <c r="X61" s="21">
        <f>X58+X60</f>
        <v>954.6</v>
      </c>
      <c r="Y61" s="21">
        <f>Y58+Y60</f>
        <v>898.20000000000016</v>
      </c>
      <c r="Z61" s="61">
        <f>Z58+Z60</f>
        <v>907.1</v>
      </c>
    </row>
    <row r="62" spans="1:26" x14ac:dyDescent="0.25">
      <c r="C62" s="25"/>
      <c r="D62" s="24"/>
      <c r="E62" s="24"/>
      <c r="F62" s="32"/>
      <c r="G62" s="25"/>
      <c r="H62" s="24"/>
      <c r="I62" s="24"/>
      <c r="J62" s="32"/>
      <c r="K62" s="25"/>
      <c r="L62" s="24"/>
      <c r="M62" s="24"/>
      <c r="N62" s="24"/>
      <c r="O62" s="25"/>
      <c r="P62" s="24"/>
      <c r="Q62" s="24"/>
      <c r="R62" s="32"/>
      <c r="S62" s="25"/>
      <c r="T62" s="24"/>
      <c r="U62" s="24"/>
      <c r="V62" s="32"/>
      <c r="W62" s="25"/>
      <c r="X62" s="24"/>
      <c r="Y62" s="24"/>
      <c r="Z62" s="32"/>
    </row>
    <row r="63" spans="1:26" s="1" customFormat="1" x14ac:dyDescent="0.25">
      <c r="A63" s="15" t="s">
        <v>72</v>
      </c>
      <c r="B63" s="15"/>
      <c r="C63" s="26">
        <v>488.20000000000005</v>
      </c>
      <c r="D63" s="21">
        <v>469.4</v>
      </c>
      <c r="E63" s="21">
        <v>474.7</v>
      </c>
      <c r="F63" s="21">
        <v>492.1</v>
      </c>
      <c r="G63" s="26">
        <v>461.2</v>
      </c>
      <c r="H63" s="21">
        <f>H48+H61</f>
        <v>453.79999999999995</v>
      </c>
      <c r="I63" s="21">
        <f>I48+I61</f>
        <v>466</v>
      </c>
      <c r="J63" s="21">
        <f>J48+J61</f>
        <v>637.60000000000014</v>
      </c>
      <c r="K63" s="26">
        <v>899.40000000000009</v>
      </c>
      <c r="L63" s="21">
        <v>859.6</v>
      </c>
      <c r="M63" s="21">
        <v>879.09999999999991</v>
      </c>
      <c r="N63" s="21">
        <v>883.4</v>
      </c>
      <c r="O63" s="26">
        <v>984.5</v>
      </c>
      <c r="P63" s="21">
        <v>913.3</v>
      </c>
      <c r="Q63" s="21">
        <v>980.4</v>
      </c>
      <c r="R63" s="61">
        <v>922.3</v>
      </c>
      <c r="S63" s="26">
        <f>S48+S61</f>
        <v>1116.5999999999999</v>
      </c>
      <c r="T63" s="36">
        <f>T48+T61</f>
        <v>1370.1000000000001</v>
      </c>
      <c r="U63" s="21">
        <v>1397</v>
      </c>
      <c r="V63" s="61">
        <f>+V48+V61</f>
        <v>1460.1999999999998</v>
      </c>
      <c r="W63" s="26">
        <f>+W61+W48</f>
        <v>1563.3</v>
      </c>
      <c r="X63" s="36">
        <f>+X61+X48</f>
        <v>1575.4</v>
      </c>
      <c r="Y63" s="21">
        <f>+Y61+Y48</f>
        <v>1511.0000000000002</v>
      </c>
      <c r="Z63" s="61">
        <f>+Z61+Z48</f>
        <v>1424.7</v>
      </c>
    </row>
    <row r="64" spans="1:26" x14ac:dyDescent="0.25">
      <c r="A64" s="1"/>
      <c r="C64" s="23"/>
      <c r="D64" s="22"/>
      <c r="E64" s="22"/>
      <c r="F64" s="22"/>
      <c r="G64" s="25"/>
      <c r="H64" s="24"/>
      <c r="I64" s="24"/>
      <c r="J64" s="24"/>
      <c r="K64" s="25"/>
      <c r="L64" s="24"/>
      <c r="M64" s="24"/>
      <c r="N64" s="24"/>
      <c r="O64" s="25"/>
      <c r="P64" s="24"/>
      <c r="Q64" s="24"/>
      <c r="R64" s="32"/>
      <c r="S64" s="25"/>
      <c r="T64" s="24"/>
      <c r="U64" s="24"/>
      <c r="V64" s="32"/>
      <c r="W64" s="25"/>
      <c r="X64" s="24"/>
      <c r="Y64" s="24"/>
      <c r="Z64" s="32"/>
    </row>
    <row r="65" spans="1:26" s="1" customFormat="1" x14ac:dyDescent="0.25">
      <c r="A65" s="12" t="s">
        <v>73</v>
      </c>
      <c r="B65" s="12"/>
      <c r="C65" s="39">
        <v>1280.8000000000002</v>
      </c>
      <c r="D65" s="29">
        <v>1262.8</v>
      </c>
      <c r="E65" s="29">
        <v>1276</v>
      </c>
      <c r="F65" s="29">
        <v>1326.5</v>
      </c>
      <c r="G65" s="39">
        <v>1310.8</v>
      </c>
      <c r="H65" s="29">
        <f>H41+H63</f>
        <v>1316</v>
      </c>
      <c r="I65" s="30">
        <f>I41+I63</f>
        <v>1317.4</v>
      </c>
      <c r="J65" s="30">
        <f>J41+J63</f>
        <v>1464.4</v>
      </c>
      <c r="K65" s="31">
        <v>1751.2</v>
      </c>
      <c r="L65" s="29">
        <v>1684.7</v>
      </c>
      <c r="M65" s="29">
        <v>1698.5</v>
      </c>
      <c r="N65" s="29">
        <v>1742.4</v>
      </c>
      <c r="O65" s="31">
        <v>1893.3000000000002</v>
      </c>
      <c r="P65" s="29">
        <v>1830.6</v>
      </c>
      <c r="Q65" s="29">
        <v>1883.1</v>
      </c>
      <c r="R65" s="45">
        <v>1824.8</v>
      </c>
      <c r="S65" s="31">
        <f>S41+S63</f>
        <v>1903.1999999999998</v>
      </c>
      <c r="T65" s="29">
        <f>T41+T63</f>
        <v>2060.7000000000003</v>
      </c>
      <c r="U65" s="29">
        <v>2203.1</v>
      </c>
      <c r="V65" s="45">
        <f>+V63+V41</f>
        <v>2453.5</v>
      </c>
      <c r="W65" s="31">
        <f>+W63+W41</f>
        <v>2577.5</v>
      </c>
      <c r="X65" s="29">
        <f>+X63+X41</f>
        <v>2823.9</v>
      </c>
      <c r="Y65" s="29">
        <f>+Y63+Y41</f>
        <v>2834.3</v>
      </c>
      <c r="Z65" s="45">
        <f>+Z63+Z41</f>
        <v>2755.4</v>
      </c>
    </row>
    <row r="66" spans="1:26" x14ac:dyDescent="0.25">
      <c r="A66" s="1"/>
    </row>
    <row r="67" spans="1:26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</sheetData>
  <mergeCells count="6"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H36"/>
  <sheetViews>
    <sheetView showGridLines="0" workbookViewId="0">
      <selection activeCell="F36" sqref="F3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17" t="s">
        <v>82</v>
      </c>
    </row>
    <row r="3" spans="1:6" ht="15.75" thickBot="1" x14ac:dyDescent="0.3">
      <c r="C3" s="77">
        <v>2022</v>
      </c>
      <c r="D3" s="78"/>
      <c r="E3" s="78"/>
      <c r="F3" s="79"/>
    </row>
    <row r="4" spans="1:6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</row>
    <row r="5" spans="1:6" x14ac:dyDescent="0.25">
      <c r="A5" s="1"/>
      <c r="C5" s="5"/>
      <c r="F5" s="60"/>
    </row>
    <row r="6" spans="1:6" x14ac:dyDescent="0.25">
      <c r="A6" t="s">
        <v>0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</row>
    <row r="7" spans="1:6" x14ac:dyDescent="0.25">
      <c r="A7" t="s">
        <v>1</v>
      </c>
      <c r="C7" s="23">
        <v>91.7</v>
      </c>
      <c r="D7" s="22">
        <v>91.5</v>
      </c>
      <c r="E7" s="22">
        <v>93.800000000000011</v>
      </c>
      <c r="F7" s="43">
        <v>99.999999999999986</v>
      </c>
    </row>
    <row r="8" spans="1:6" x14ac:dyDescent="0.25">
      <c r="A8" t="s">
        <v>56</v>
      </c>
      <c r="C8" s="23">
        <v>0.3</v>
      </c>
      <c r="D8" s="22">
        <v>0.3</v>
      </c>
      <c r="E8" s="22">
        <v>0.4</v>
      </c>
      <c r="F8" s="43">
        <v>0.8</v>
      </c>
    </row>
    <row r="9" spans="1:6" x14ac:dyDescent="0.25">
      <c r="A9" t="s">
        <v>2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</row>
    <row r="10" spans="1:6" s="1" customFormat="1" x14ac:dyDescent="0.25">
      <c r="A10" s="14" t="s">
        <v>3</v>
      </c>
      <c r="B10" s="14"/>
      <c r="C10" s="37">
        <f>SUM(C6:C9)</f>
        <v>123.20000000000002</v>
      </c>
      <c r="D10" s="21">
        <f>SUM(D6:D9)</f>
        <v>142.20000000000002</v>
      </c>
      <c r="E10" s="21">
        <f>SUM(E6:E9)</f>
        <v>141.5</v>
      </c>
      <c r="F10" s="61">
        <f>SUM(F6:F9)</f>
        <v>155.20000000000002</v>
      </c>
    </row>
    <row r="11" spans="1:6" ht="6.75" customHeight="1" x14ac:dyDescent="0.25">
      <c r="C11" s="23"/>
      <c r="D11" s="22"/>
      <c r="E11" s="22"/>
      <c r="F11" s="43"/>
    </row>
    <row r="12" spans="1:6" x14ac:dyDescent="0.25">
      <c r="A12" t="s">
        <v>4</v>
      </c>
      <c r="C12" s="23">
        <v>0</v>
      </c>
      <c r="D12" s="22">
        <v>-0.1</v>
      </c>
      <c r="E12" s="22">
        <v>-0.7</v>
      </c>
      <c r="F12" s="43">
        <v>-0.10000000000000003</v>
      </c>
    </row>
    <row r="13" spans="1:6" x14ac:dyDescent="0.25">
      <c r="A13" t="s">
        <v>58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</row>
    <row r="14" spans="1:6" x14ac:dyDescent="0.25">
      <c r="A14" t="s">
        <v>6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</row>
    <row r="15" spans="1:6" s="1" customFormat="1" x14ac:dyDescent="0.25">
      <c r="A15" s="14" t="s">
        <v>7</v>
      </c>
      <c r="B15" s="14"/>
      <c r="C15" s="37">
        <f>SUM(C10:C14)</f>
        <v>71.300000000000011</v>
      </c>
      <c r="D15" s="21">
        <f>SUM(D10:D14)</f>
        <v>83.800000000000026</v>
      </c>
      <c r="E15" s="21">
        <f>SUM(E10:E14)</f>
        <v>86.90000000000002</v>
      </c>
      <c r="F15" s="61">
        <f>SUM(F10:F14)</f>
        <v>97.800000000000011</v>
      </c>
    </row>
    <row r="16" spans="1:6" ht="6.75" customHeight="1" x14ac:dyDescent="0.25">
      <c r="C16" s="23"/>
      <c r="D16" s="22"/>
      <c r="E16" s="22"/>
      <c r="F16" s="43"/>
    </row>
    <row r="17" spans="1:6" x14ac:dyDescent="0.25">
      <c r="A17" t="s">
        <v>8</v>
      </c>
      <c r="C17" s="23">
        <v>-4.2</v>
      </c>
      <c r="D17" s="24">
        <v>-4.5</v>
      </c>
      <c r="E17" s="24">
        <v>-4.3000000000000007</v>
      </c>
      <c r="F17" s="32">
        <v>-9.3999999999999986</v>
      </c>
    </row>
    <row r="18" spans="1:6" s="1" customFormat="1" x14ac:dyDescent="0.25">
      <c r="A18" s="14" t="s">
        <v>9</v>
      </c>
      <c r="B18" s="14"/>
      <c r="C18" s="37">
        <f>SUM(C15:C17)</f>
        <v>67.100000000000009</v>
      </c>
      <c r="D18" s="21">
        <f>SUM(D15:D17)</f>
        <v>79.300000000000026</v>
      </c>
      <c r="E18" s="21">
        <f>SUM(E15:E17)</f>
        <v>82.600000000000023</v>
      </c>
      <c r="F18" s="61">
        <f>SUM(F15:F17)</f>
        <v>88.4</v>
      </c>
    </row>
    <row r="19" spans="1:6" ht="6.75" customHeight="1" x14ac:dyDescent="0.25">
      <c r="C19" s="23"/>
      <c r="D19" s="22"/>
      <c r="E19" s="22"/>
      <c r="F19" s="43"/>
    </row>
    <row r="20" spans="1:6" x14ac:dyDescent="0.25">
      <c r="A20" t="s">
        <v>25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</row>
    <row r="21" spans="1:6" x14ac:dyDescent="0.25">
      <c r="A21" t="s">
        <v>26</v>
      </c>
      <c r="C21" s="23">
        <v>-46.3</v>
      </c>
      <c r="D21" s="22">
        <v>-46.9</v>
      </c>
      <c r="E21" s="22">
        <v>-43.4</v>
      </c>
      <c r="F21" s="43">
        <v>-43.800000000000011</v>
      </c>
    </row>
    <row r="22" spans="1:6" x14ac:dyDescent="0.25">
      <c r="A22" t="s">
        <v>10</v>
      </c>
      <c r="C22" s="23">
        <v>-0.3</v>
      </c>
      <c r="D22" s="24">
        <v>1.3</v>
      </c>
      <c r="E22" s="24">
        <v>1</v>
      </c>
      <c r="F22" s="32">
        <v>0.79999999999999982</v>
      </c>
    </row>
    <row r="23" spans="1:6" s="1" customFormat="1" x14ac:dyDescent="0.25">
      <c r="A23" s="14" t="s">
        <v>11</v>
      </c>
      <c r="B23" s="14"/>
      <c r="C23" s="37">
        <f>SUM(C18:C22)</f>
        <v>48.900000000000006</v>
      </c>
      <c r="D23" s="21">
        <f>SUM(D18:D22)</f>
        <v>33.500000000000021</v>
      </c>
      <c r="E23" s="21">
        <f>SUM(E18:E22)</f>
        <v>59.700000000000024</v>
      </c>
      <c r="F23" s="61">
        <f>SUM(F18:F22)</f>
        <v>77.199999999999989</v>
      </c>
    </row>
    <row r="24" spans="1:6" ht="6.75" customHeight="1" x14ac:dyDescent="0.25">
      <c r="C24" s="23"/>
      <c r="D24" s="22"/>
      <c r="E24" s="22"/>
      <c r="F24" s="43"/>
    </row>
    <row r="25" spans="1:6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</row>
    <row r="26" spans="1:6" x14ac:dyDescent="0.25">
      <c r="A26" t="s">
        <v>12</v>
      </c>
      <c r="C26" s="23">
        <v>0.1</v>
      </c>
      <c r="D26" s="22">
        <v>0.4</v>
      </c>
      <c r="E26" s="22">
        <v>1.0999999999999999</v>
      </c>
      <c r="F26" s="43">
        <v>4.7</v>
      </c>
    </row>
    <row r="27" spans="1:6" x14ac:dyDescent="0.25">
      <c r="A27" t="s">
        <v>13</v>
      </c>
      <c r="C27" s="23">
        <v>-7.3</v>
      </c>
      <c r="D27" s="24">
        <v>-8.2999999999999989</v>
      </c>
      <c r="E27" s="24">
        <v>-7.8</v>
      </c>
      <c r="F27" s="32">
        <v>-8.7000000000000011</v>
      </c>
    </row>
    <row r="28" spans="1:6" s="1" customFormat="1" x14ac:dyDescent="0.25">
      <c r="A28" s="14" t="s">
        <v>14</v>
      </c>
      <c r="B28" s="14"/>
      <c r="C28" s="37">
        <f>SUM(C23:C27)</f>
        <v>41.70000000000001</v>
      </c>
      <c r="D28" s="21">
        <f>SUM(D23:D27)</f>
        <v>25.600000000000023</v>
      </c>
      <c r="E28" s="21">
        <f>SUM(E23:E27)</f>
        <v>53.000000000000028</v>
      </c>
      <c r="F28" s="61">
        <f>SUM(F23:F27)</f>
        <v>73.199999999999989</v>
      </c>
    </row>
    <row r="29" spans="1:6" ht="6.75" customHeight="1" x14ac:dyDescent="0.25">
      <c r="C29" s="23"/>
      <c r="D29" s="22"/>
      <c r="E29" s="22"/>
      <c r="F29" s="43"/>
    </row>
    <row r="30" spans="1:6" x14ac:dyDescent="0.25">
      <c r="A30" t="s">
        <v>15</v>
      </c>
      <c r="C30" s="23">
        <v>-0.2</v>
      </c>
      <c r="D30" s="24">
        <v>0</v>
      </c>
      <c r="E30" s="24">
        <v>-0.2</v>
      </c>
      <c r="F30" s="32">
        <v>0</v>
      </c>
    </row>
    <row r="31" spans="1:6" s="1" customFormat="1" x14ac:dyDescent="0.25">
      <c r="A31" s="12" t="s">
        <v>16</v>
      </c>
      <c r="B31" s="12"/>
      <c r="C31" s="39">
        <f>SUM(C28:C30)</f>
        <v>41.500000000000007</v>
      </c>
      <c r="D31" s="30">
        <f>SUM(D28:D30)</f>
        <v>25.600000000000023</v>
      </c>
      <c r="E31" s="30">
        <f>SUM(E28:E30)</f>
        <v>52.800000000000026</v>
      </c>
      <c r="F31" s="70">
        <f>SUM(F28:F30)</f>
        <v>73.199999999999989</v>
      </c>
    </row>
    <row r="32" spans="1:6" x14ac:dyDescent="0.25">
      <c r="C32" s="66"/>
      <c r="D32" s="72"/>
      <c r="E32" s="72"/>
      <c r="F32" s="73"/>
    </row>
    <row r="33" spans="1:8" x14ac:dyDescent="0.25">
      <c r="A33" t="s">
        <v>21</v>
      </c>
      <c r="C33" s="23"/>
      <c r="D33" s="22"/>
      <c r="E33" s="22"/>
      <c r="F33" s="43"/>
    </row>
    <row r="34" spans="1:8" x14ac:dyDescent="0.25">
      <c r="A34" t="s">
        <v>25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H34" s="80"/>
    </row>
    <row r="35" spans="1:8" x14ac:dyDescent="0.25">
      <c r="A35" t="s">
        <v>27</v>
      </c>
      <c r="C35" s="25">
        <v>0</v>
      </c>
      <c r="D35" s="24">
        <v>0</v>
      </c>
      <c r="E35" s="24">
        <v>0</v>
      </c>
      <c r="F35" s="32">
        <v>0</v>
      </c>
    </row>
    <row r="36" spans="1:8" s="1" customFormat="1" x14ac:dyDescent="0.25">
      <c r="A36" s="12" t="s">
        <v>74</v>
      </c>
      <c r="B36" s="12"/>
      <c r="C36" s="39">
        <f>SUM(C31:C35)</f>
        <v>13.100000000000009</v>
      </c>
      <c r="D36" s="30">
        <f>SUM(D31:D35)</f>
        <v>25.800000000000026</v>
      </c>
      <c r="E36" s="30">
        <f>SUM(E31:E35)</f>
        <v>33.300000000000026</v>
      </c>
      <c r="F36" s="70">
        <f>SUM(F31:F35)</f>
        <v>41.399999999999991</v>
      </c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F37"/>
  <sheetViews>
    <sheetView showGridLines="0" workbookViewId="0">
      <selection activeCell="F37" sqref="F37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17" t="s">
        <v>83</v>
      </c>
    </row>
    <row r="3" spans="1:6" ht="15.75" thickBot="1" x14ac:dyDescent="0.3">
      <c r="C3" s="77">
        <v>2022</v>
      </c>
      <c r="D3" s="78"/>
      <c r="E3" s="78"/>
      <c r="F3" s="79"/>
    </row>
    <row r="4" spans="1:6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</row>
    <row r="5" spans="1:6" x14ac:dyDescent="0.25">
      <c r="A5" s="1"/>
      <c r="C5" s="5"/>
      <c r="F5" s="60"/>
    </row>
    <row r="6" spans="1:6" x14ac:dyDescent="0.25">
      <c r="A6" t="s">
        <v>0</v>
      </c>
      <c r="C6" s="23">
        <v>1049.3</v>
      </c>
      <c r="D6" s="22">
        <v>1359.5</v>
      </c>
      <c r="E6" s="22">
        <v>1439.3000000000002</v>
      </c>
      <c r="F6" s="43">
        <v>1246.1000000000004</v>
      </c>
    </row>
    <row r="7" spans="1:6" x14ac:dyDescent="0.25">
      <c r="A7" t="s">
        <v>1</v>
      </c>
      <c r="C7" s="23">
        <v>0</v>
      </c>
      <c r="D7" s="22">
        <v>0</v>
      </c>
      <c r="E7" s="22">
        <v>0</v>
      </c>
      <c r="F7" s="43">
        <v>0</v>
      </c>
    </row>
    <row r="8" spans="1:6" x14ac:dyDescent="0.25">
      <c r="A8" t="s">
        <v>56</v>
      </c>
      <c r="C8" s="23">
        <v>0.1</v>
      </c>
      <c r="D8" s="22">
        <v>0.19999999999999998</v>
      </c>
      <c r="E8" s="22">
        <v>0.2</v>
      </c>
      <c r="F8" s="43">
        <v>0.39999999999999997</v>
      </c>
    </row>
    <row r="9" spans="1:6" x14ac:dyDescent="0.25">
      <c r="A9" t="s">
        <v>2</v>
      </c>
      <c r="C9" s="23">
        <v>-350.5</v>
      </c>
      <c r="D9" s="24">
        <v>-437.80000000000007</v>
      </c>
      <c r="E9" s="24">
        <v>-490.5</v>
      </c>
      <c r="F9" s="32">
        <v>-451.2</v>
      </c>
    </row>
    <row r="10" spans="1:6" s="1" customFormat="1" x14ac:dyDescent="0.25">
      <c r="A10" s="14" t="s">
        <v>3</v>
      </c>
      <c r="B10" s="14"/>
      <c r="C10" s="37">
        <f>SUM(C6:C9)</f>
        <v>698.89999999999986</v>
      </c>
      <c r="D10" s="21">
        <f>SUM(D6:D9)</f>
        <v>921.9</v>
      </c>
      <c r="E10" s="21">
        <f>SUM(E6:E9)</f>
        <v>949.00000000000023</v>
      </c>
      <c r="F10" s="61">
        <f>SUM(F6:F9)</f>
        <v>795.30000000000041</v>
      </c>
    </row>
    <row r="11" spans="1:6" ht="6.75" customHeight="1" x14ac:dyDescent="0.25">
      <c r="C11" s="23"/>
      <c r="D11" s="22"/>
      <c r="E11" s="22"/>
      <c r="F11" s="43"/>
    </row>
    <row r="12" spans="1:6" x14ac:dyDescent="0.25">
      <c r="A12" t="s">
        <v>4</v>
      </c>
      <c r="C12" s="23">
        <v>9</v>
      </c>
      <c r="D12" s="22">
        <v>9.2999999999999989</v>
      </c>
      <c r="E12" s="22">
        <v>8</v>
      </c>
      <c r="F12" s="43">
        <v>2.3000000000000025</v>
      </c>
    </row>
    <row r="13" spans="1:6" x14ac:dyDescent="0.25">
      <c r="A13" t="s">
        <v>58</v>
      </c>
      <c r="C13" s="23">
        <v>-531.5</v>
      </c>
      <c r="D13" s="22">
        <v>-642.9</v>
      </c>
      <c r="E13" s="22">
        <v>-634.29999999999995</v>
      </c>
      <c r="F13" s="43">
        <v>-557.4</v>
      </c>
    </row>
    <row r="14" spans="1:6" x14ac:dyDescent="0.25">
      <c r="A14" t="s">
        <v>6</v>
      </c>
      <c r="C14" s="23">
        <v>0</v>
      </c>
      <c r="D14" s="24">
        <v>0</v>
      </c>
      <c r="E14" s="24">
        <v>0</v>
      </c>
      <c r="F14" s="32">
        <v>-1.5</v>
      </c>
    </row>
    <row r="15" spans="1:6" s="1" customFormat="1" x14ac:dyDescent="0.25">
      <c r="A15" s="14" t="s">
        <v>7</v>
      </c>
      <c r="B15" s="14"/>
      <c r="C15" s="37">
        <f>SUM(C10:C14)</f>
        <v>176.39999999999986</v>
      </c>
      <c r="D15" s="21">
        <f>SUM(D10:D14)</f>
        <v>288.29999999999995</v>
      </c>
      <c r="E15" s="21">
        <f>SUM(E10:E14)</f>
        <v>322.70000000000027</v>
      </c>
      <c r="F15" s="61">
        <f>SUM(F10:F14)</f>
        <v>238.70000000000039</v>
      </c>
    </row>
    <row r="16" spans="1:6" ht="6.75" customHeight="1" x14ac:dyDescent="0.25">
      <c r="C16" s="23"/>
      <c r="D16" s="22"/>
      <c r="E16" s="22"/>
      <c r="F16" s="43"/>
    </row>
    <row r="17" spans="1:6" x14ac:dyDescent="0.25">
      <c r="A17" t="s">
        <v>8</v>
      </c>
      <c r="C17" s="23">
        <v>-32.299999999999997</v>
      </c>
      <c r="D17" s="24">
        <v>-53.7</v>
      </c>
      <c r="E17" s="24">
        <v>-57.5</v>
      </c>
      <c r="F17" s="32">
        <v>-40.9</v>
      </c>
    </row>
    <row r="18" spans="1:6" s="1" customFormat="1" x14ac:dyDescent="0.25">
      <c r="A18" s="14" t="s">
        <v>9</v>
      </c>
      <c r="B18" s="14"/>
      <c r="C18" s="37">
        <f>SUM(C15:C17)</f>
        <v>144.09999999999985</v>
      </c>
      <c r="D18" s="21">
        <f>SUM(D15:D17)</f>
        <v>234.59999999999997</v>
      </c>
      <c r="E18" s="21">
        <f>SUM(E15:E17)</f>
        <v>265.20000000000027</v>
      </c>
      <c r="F18" s="61">
        <f>SUM(F15:F17)</f>
        <v>197.80000000000038</v>
      </c>
    </row>
    <row r="19" spans="1:6" ht="6.75" customHeight="1" x14ac:dyDescent="0.25">
      <c r="C19" s="23"/>
      <c r="D19" s="22"/>
      <c r="E19" s="22"/>
      <c r="F19" s="43"/>
    </row>
    <row r="20" spans="1:6" x14ac:dyDescent="0.25">
      <c r="A20" t="s">
        <v>25</v>
      </c>
      <c r="C20" s="23">
        <v>0</v>
      </c>
      <c r="D20" s="22">
        <v>0</v>
      </c>
      <c r="E20" s="22">
        <v>0</v>
      </c>
      <c r="F20" s="43">
        <v>-0.1</v>
      </c>
    </row>
    <row r="21" spans="1:6" x14ac:dyDescent="0.25">
      <c r="A21" t="s">
        <v>26</v>
      </c>
      <c r="C21" s="23">
        <v>-61.5</v>
      </c>
      <c r="D21" s="22">
        <v>-73.100000000000009</v>
      </c>
      <c r="E21" s="22">
        <v>-70.7</v>
      </c>
      <c r="F21" s="43">
        <v>-64</v>
      </c>
    </row>
    <row r="22" spans="1:6" x14ac:dyDescent="0.25">
      <c r="A22" t="s">
        <v>10</v>
      </c>
      <c r="C22" s="23">
        <v>0</v>
      </c>
      <c r="D22" s="24">
        <v>0</v>
      </c>
      <c r="E22" s="24">
        <v>0</v>
      </c>
      <c r="F22" s="32">
        <v>0</v>
      </c>
    </row>
    <row r="23" spans="1:6" s="1" customFormat="1" x14ac:dyDescent="0.25">
      <c r="A23" s="14" t="s">
        <v>11</v>
      </c>
      <c r="B23" s="14"/>
      <c r="C23" s="37">
        <f>SUM(C18:C22)</f>
        <v>82.599999999999852</v>
      </c>
      <c r="D23" s="21">
        <f>SUM(D18:D22)</f>
        <v>161.49999999999994</v>
      </c>
      <c r="E23" s="21">
        <f>SUM(E18:E22)</f>
        <v>194.50000000000028</v>
      </c>
      <c r="F23" s="61">
        <f>SUM(F18:F22)</f>
        <v>133.70000000000039</v>
      </c>
    </row>
    <row r="24" spans="1:6" ht="6.75" customHeight="1" x14ac:dyDescent="0.25">
      <c r="C24" s="23"/>
      <c r="D24" s="22"/>
      <c r="E24" s="22"/>
      <c r="F24" s="43"/>
    </row>
    <row r="25" spans="1:6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</row>
    <row r="26" spans="1:6" x14ac:dyDescent="0.25">
      <c r="A26" t="s">
        <v>12</v>
      </c>
      <c r="C26" s="23">
        <v>0.2</v>
      </c>
      <c r="D26" s="22">
        <v>0.6</v>
      </c>
      <c r="E26" s="22">
        <v>2.5</v>
      </c>
      <c r="F26" s="43">
        <v>2.6999999999999997</v>
      </c>
    </row>
    <row r="27" spans="1:6" x14ac:dyDescent="0.25">
      <c r="A27" t="s">
        <v>13</v>
      </c>
      <c r="C27" s="23">
        <v>-5.6</v>
      </c>
      <c r="D27" s="24">
        <v>-7.3</v>
      </c>
      <c r="E27" s="24">
        <v>-5.1999999999999993</v>
      </c>
      <c r="F27" s="32">
        <v>-1.7999999999999989</v>
      </c>
    </row>
    <row r="28" spans="1:6" s="1" customFormat="1" x14ac:dyDescent="0.25">
      <c r="A28" s="14" t="s">
        <v>14</v>
      </c>
      <c r="B28" s="14"/>
      <c r="C28" s="37">
        <f>SUM(C23:C27)</f>
        <v>77.199999999999861</v>
      </c>
      <c r="D28" s="21">
        <f>SUM(D23:D27)</f>
        <v>154.79999999999993</v>
      </c>
      <c r="E28" s="21">
        <f>SUM(E23:E27)</f>
        <v>191.8000000000003</v>
      </c>
      <c r="F28" s="61">
        <f>SUM(F23:F27)</f>
        <v>134.60000000000036</v>
      </c>
    </row>
    <row r="29" spans="1:6" ht="6.75" customHeight="1" x14ac:dyDescent="0.25">
      <c r="C29" s="23"/>
      <c r="D29" s="22"/>
      <c r="E29" s="22"/>
      <c r="F29" s="43"/>
    </row>
    <row r="30" spans="1:6" x14ac:dyDescent="0.25">
      <c r="A30" t="s">
        <v>15</v>
      </c>
      <c r="C30" s="25">
        <v>-1.6</v>
      </c>
      <c r="D30" s="24">
        <v>-1.7</v>
      </c>
      <c r="E30" s="24">
        <v>-1.4999999999999998</v>
      </c>
      <c r="F30" s="32">
        <v>-3.2</v>
      </c>
    </row>
    <row r="31" spans="1:6" s="1" customFormat="1" x14ac:dyDescent="0.25">
      <c r="A31" s="12" t="s">
        <v>16</v>
      </c>
      <c r="B31" s="12"/>
      <c r="C31" s="29">
        <f>SUM(C28:C30)</f>
        <v>75.599999999999866</v>
      </c>
      <c r="D31" s="29">
        <f>SUM(D28:D30)</f>
        <v>153.09999999999994</v>
      </c>
      <c r="E31" s="29">
        <f>SUM(E28:E30)</f>
        <v>190.3000000000003</v>
      </c>
      <c r="F31" s="45">
        <f>SUM(F28:F30)</f>
        <v>131.40000000000038</v>
      </c>
    </row>
    <row r="32" spans="1:6" x14ac:dyDescent="0.25">
      <c r="B32" s="76"/>
      <c r="C32" s="22"/>
      <c r="D32" s="22"/>
      <c r="E32" s="22"/>
      <c r="F32" s="73"/>
    </row>
    <row r="33" spans="1:6" hidden="1" x14ac:dyDescent="0.25">
      <c r="A33" t="s">
        <v>21</v>
      </c>
      <c r="C33" s="23"/>
      <c r="D33" s="22"/>
      <c r="E33" s="22"/>
      <c r="F33" s="43"/>
    </row>
    <row r="34" spans="1:6" hidden="1" x14ac:dyDescent="0.25">
      <c r="A34" t="s">
        <v>25</v>
      </c>
      <c r="C34" s="23">
        <v>0</v>
      </c>
      <c r="D34" s="22">
        <v>0</v>
      </c>
      <c r="E34" s="22">
        <v>0</v>
      </c>
      <c r="F34" s="43">
        <v>0.1</v>
      </c>
    </row>
    <row r="35" spans="1:6" hidden="1" x14ac:dyDescent="0.25">
      <c r="A35" t="s">
        <v>27</v>
      </c>
      <c r="C35" s="23">
        <v>0</v>
      </c>
      <c r="D35" s="22">
        <v>0</v>
      </c>
      <c r="E35" s="22">
        <v>0</v>
      </c>
      <c r="F35" s="43">
        <v>0</v>
      </c>
    </row>
    <row r="36" spans="1:6" hidden="1" x14ac:dyDescent="0.25">
      <c r="A36" t="s">
        <v>24</v>
      </c>
      <c r="C36" s="25">
        <v>0</v>
      </c>
      <c r="D36" s="24">
        <v>0</v>
      </c>
      <c r="E36" s="24">
        <v>0</v>
      </c>
      <c r="F36" s="32">
        <v>0</v>
      </c>
    </row>
    <row r="37" spans="1:6" s="1" customFormat="1" x14ac:dyDescent="0.25">
      <c r="A37" s="12" t="s">
        <v>74</v>
      </c>
      <c r="B37" s="12"/>
      <c r="C37" s="31">
        <f>SUM(C31:C36)</f>
        <v>75.599999999999866</v>
      </c>
      <c r="D37" s="30">
        <f>SUM(D31:D36)</f>
        <v>153.09999999999994</v>
      </c>
      <c r="E37" s="30">
        <f>SUM(E31:E36)</f>
        <v>190.3000000000003</v>
      </c>
      <c r="F37" s="70">
        <f>SUM(F31:F36)</f>
        <v>131.50000000000037</v>
      </c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78</v>
      </c>
    </row>
    <row r="3" spans="1:10" ht="15.75" thickBot="1" x14ac:dyDescent="0.3">
      <c r="C3" s="77">
        <v>2020</v>
      </c>
      <c r="D3" s="78"/>
      <c r="E3" s="78"/>
      <c r="F3" s="79"/>
      <c r="G3" s="77">
        <v>2021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 x14ac:dyDescent="0.25">
      <c r="A7" t="s">
        <v>1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 x14ac:dyDescent="0.25">
      <c r="A8" t="s">
        <v>56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 x14ac:dyDescent="0.25">
      <c r="A9" t="s">
        <v>2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 x14ac:dyDescent="0.25">
      <c r="A10" s="14" t="s">
        <v>3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 x14ac:dyDescent="0.25">
      <c r="A13" t="s">
        <v>58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 x14ac:dyDescent="0.25">
      <c r="A14" t="s">
        <v>6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 x14ac:dyDescent="0.25">
      <c r="A15" s="14" t="s">
        <v>7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 x14ac:dyDescent="0.25">
      <c r="A18" s="14" t="s">
        <v>9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 x14ac:dyDescent="0.25">
      <c r="A21" t="s">
        <v>26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 x14ac:dyDescent="0.25">
      <c r="A22" t="s">
        <v>10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 x14ac:dyDescent="0.25">
      <c r="A23" s="14" t="s">
        <v>11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 x14ac:dyDescent="0.25">
      <c r="A27" t="s">
        <v>13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 x14ac:dyDescent="0.25">
      <c r="A28" s="14" t="s">
        <v>14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 x14ac:dyDescent="0.25">
      <c r="A31" s="12" t="s">
        <v>16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 x14ac:dyDescent="0.25">
      <c r="C32" s="23"/>
      <c r="D32" s="22"/>
      <c r="E32" s="22"/>
      <c r="F32" s="22"/>
      <c r="G32" s="23"/>
      <c r="H32" s="22"/>
      <c r="I32" s="22"/>
      <c r="J32" s="43"/>
    </row>
    <row r="33" spans="1:10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x14ac:dyDescent="0.25">
      <c r="A34" t="s">
        <v>25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 x14ac:dyDescent="0.25">
      <c r="A35" t="s">
        <v>27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17" t="s">
        <v>79</v>
      </c>
      <c r="P2" s="59"/>
      <c r="T2" s="2"/>
    </row>
    <row r="3" spans="1:20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  <c r="M3" s="77">
        <v>2020</v>
      </c>
      <c r="N3" s="78"/>
      <c r="O3" s="78"/>
      <c r="P3" s="78"/>
      <c r="Q3" s="77">
        <v>2021</v>
      </c>
      <c r="R3" s="78"/>
      <c r="S3" s="78"/>
      <c r="T3" s="79"/>
    </row>
    <row r="4" spans="1:20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1" t="s">
        <v>20</v>
      </c>
      <c r="Q4" s="74" t="s">
        <v>17</v>
      </c>
      <c r="R4" s="11" t="s">
        <v>52</v>
      </c>
      <c r="S4" s="11" t="s">
        <v>19</v>
      </c>
      <c r="T4" s="75" t="s">
        <v>20</v>
      </c>
    </row>
    <row r="5" spans="1:20" x14ac:dyDescent="0.25">
      <c r="A5" s="1"/>
      <c r="C5" s="19"/>
      <c r="D5" s="8"/>
      <c r="E5" s="5"/>
      <c r="I5" s="5"/>
      <c r="M5" s="5"/>
      <c r="Q5" s="5"/>
      <c r="T5" s="9"/>
    </row>
    <row r="6" spans="1:20" x14ac:dyDescent="0.25">
      <c r="A6" t="s">
        <v>0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 x14ac:dyDescent="0.25">
      <c r="A7" t="s">
        <v>1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 x14ac:dyDescent="0.25">
      <c r="A8" t="s">
        <v>56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 x14ac:dyDescent="0.25">
      <c r="A9" t="s">
        <v>2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 x14ac:dyDescent="0.25">
      <c r="A10" s="14" t="s">
        <v>3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 x14ac:dyDescent="0.25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 x14ac:dyDescent="0.25">
      <c r="A12" t="s">
        <v>4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 x14ac:dyDescent="0.25">
      <c r="A13" t="s">
        <v>58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 x14ac:dyDescent="0.25">
      <c r="A14" t="s">
        <v>6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 x14ac:dyDescent="0.25">
      <c r="A15" s="14" t="s">
        <v>7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 x14ac:dyDescent="0.25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 x14ac:dyDescent="0.25">
      <c r="A17" t="s">
        <v>8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 x14ac:dyDescent="0.25">
      <c r="A18" s="14" t="s">
        <v>9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 x14ac:dyDescent="0.25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 x14ac:dyDescent="0.25">
      <c r="A20" t="s">
        <v>25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 x14ac:dyDescent="0.25">
      <c r="A21" t="s">
        <v>26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 x14ac:dyDescent="0.25">
      <c r="A22" t="s">
        <v>10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 x14ac:dyDescent="0.25">
      <c r="A23" s="14" t="s">
        <v>11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 x14ac:dyDescent="0.25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 x14ac:dyDescent="0.25">
      <c r="A25" t="s">
        <v>24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 x14ac:dyDescent="0.25">
      <c r="A26" t="s">
        <v>12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 x14ac:dyDescent="0.25">
      <c r="A27" t="s">
        <v>13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 x14ac:dyDescent="0.25">
      <c r="A28" s="14" t="s">
        <v>14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 x14ac:dyDescent="0.25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 x14ac:dyDescent="0.25">
      <c r="A30" t="s">
        <v>15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 x14ac:dyDescent="0.25">
      <c r="A31" s="12" t="s">
        <v>16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 x14ac:dyDescent="0.25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 x14ac:dyDescent="0.25">
      <c r="A33" t="s">
        <v>21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 x14ac:dyDescent="0.25">
      <c r="A34" t="s">
        <v>25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 x14ac:dyDescent="0.25">
      <c r="A35" t="s">
        <v>27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 x14ac:dyDescent="0.25">
      <c r="A36" t="s">
        <v>24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 x14ac:dyDescent="0.25">
      <c r="A37" s="12" t="s">
        <v>74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 x14ac:dyDescent="0.25">
      <c r="C38" s="2"/>
    </row>
    <row r="39" spans="1:20" x14ac:dyDescent="0.25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80</v>
      </c>
      <c r="F2" s="59"/>
      <c r="J2" s="59"/>
    </row>
    <row r="3" spans="1:10" ht="15.75" thickBot="1" x14ac:dyDescent="0.3">
      <c r="C3" s="77">
        <v>2020</v>
      </c>
      <c r="D3" s="78"/>
      <c r="E3" s="78"/>
      <c r="F3" s="79"/>
      <c r="G3" s="77">
        <v>2021</v>
      </c>
      <c r="H3" s="78"/>
      <c r="I3" s="78"/>
      <c r="J3" s="79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56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 x14ac:dyDescent="0.25">
      <c r="A9" t="s">
        <v>2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 x14ac:dyDescent="0.25">
      <c r="A10" s="14" t="s">
        <v>3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 x14ac:dyDescent="0.25">
      <c r="A13" t="s">
        <v>58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 x14ac:dyDescent="0.25">
      <c r="A18" s="14" t="s">
        <v>9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 x14ac:dyDescent="0.25">
      <c r="A27" t="s">
        <v>13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 x14ac:dyDescent="0.25">
      <c r="A28" s="14" t="s">
        <v>14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 x14ac:dyDescent="0.25">
      <c r="A31" s="12" t="s">
        <v>16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 x14ac:dyDescent="0.25">
      <c r="C32" s="23"/>
      <c r="D32" s="24"/>
      <c r="E32" s="24"/>
      <c r="F32" s="24"/>
      <c r="G32" s="23"/>
      <c r="H32" s="24"/>
      <c r="I32" s="24"/>
      <c r="J32" s="32"/>
    </row>
    <row r="33" spans="1:10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43"/>
    </row>
    <row r="34" spans="1:10" hidden="1" x14ac:dyDescent="0.25">
      <c r="A34" t="s">
        <v>25</v>
      </c>
      <c r="C34" s="23"/>
      <c r="D34" s="22"/>
      <c r="E34" s="22"/>
      <c r="F34" s="22"/>
      <c r="G34" s="23"/>
      <c r="H34" s="22"/>
      <c r="I34" s="22"/>
      <c r="J34" s="43"/>
    </row>
    <row r="35" spans="1:10" hidden="1" x14ac:dyDescent="0.25">
      <c r="A35" t="s">
        <v>27</v>
      </c>
      <c r="C35" s="23"/>
      <c r="D35" s="22"/>
      <c r="E35" s="22"/>
      <c r="F35" s="22"/>
      <c r="G35" s="23"/>
      <c r="H35" s="22"/>
      <c r="I35" s="22"/>
      <c r="J35" s="43"/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75</v>
      </c>
      <c r="N2" s="58"/>
    </row>
    <row r="3" spans="1:14" ht="15.75" thickBot="1" x14ac:dyDescent="0.3">
      <c r="C3" s="77">
        <v>2017</v>
      </c>
      <c r="D3" s="78"/>
      <c r="E3" s="78"/>
      <c r="F3" s="78"/>
      <c r="G3" s="77">
        <v>2018</v>
      </c>
      <c r="H3" s="78"/>
      <c r="I3" s="78"/>
      <c r="J3" s="79"/>
      <c r="K3" s="77">
        <v>2019</v>
      </c>
      <c r="L3" s="78"/>
      <c r="M3" s="78"/>
      <c r="N3" s="79"/>
    </row>
    <row r="4" spans="1:1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18</v>
      </c>
      <c r="I4" s="11" t="s">
        <v>19</v>
      </c>
      <c r="J4" s="11" t="s">
        <v>20</v>
      </c>
      <c r="K4" s="10" t="s">
        <v>17</v>
      </c>
      <c r="L4" s="11" t="s">
        <v>52</v>
      </c>
      <c r="M4" s="11" t="s">
        <v>19</v>
      </c>
      <c r="N4" s="18" t="s">
        <v>20</v>
      </c>
    </row>
    <row r="5" spans="1:14" x14ac:dyDescent="0.25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 x14ac:dyDescent="0.25">
      <c r="A6" t="s">
        <v>0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 x14ac:dyDescent="0.25">
      <c r="A7" t="s">
        <v>1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 x14ac:dyDescent="0.25">
      <c r="A8" t="s">
        <v>56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 x14ac:dyDescent="0.25">
      <c r="A9" t="s">
        <v>2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 x14ac:dyDescent="0.25">
      <c r="A10" s="14" t="s">
        <v>3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 x14ac:dyDescent="0.25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 x14ac:dyDescent="0.25">
      <c r="A12" t="s">
        <v>4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 x14ac:dyDescent="0.25">
      <c r="A13" t="s">
        <v>58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 x14ac:dyDescent="0.25">
      <c r="A14" t="s">
        <v>6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 x14ac:dyDescent="0.25">
      <c r="A15" s="14" t="s">
        <v>7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 x14ac:dyDescent="0.25">
      <c r="A17" t="s">
        <v>8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 x14ac:dyDescent="0.25">
      <c r="A18" s="14" t="s">
        <v>9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 x14ac:dyDescent="0.25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 x14ac:dyDescent="0.25">
      <c r="A20" t="s">
        <v>25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 x14ac:dyDescent="0.25">
      <c r="A21" t="s">
        <v>26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 x14ac:dyDescent="0.25">
      <c r="A22" t="s">
        <v>10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 x14ac:dyDescent="0.25">
      <c r="A23" s="14" t="s">
        <v>11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 x14ac:dyDescent="0.25">
      <c r="A26" t="s">
        <v>12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 x14ac:dyDescent="0.25">
      <c r="A27" t="s">
        <v>13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 x14ac:dyDescent="0.25">
      <c r="A28" s="14" t="s">
        <v>14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 x14ac:dyDescent="0.25">
      <c r="A30" t="s">
        <v>15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 x14ac:dyDescent="0.25">
      <c r="A31" s="12" t="s">
        <v>16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 x14ac:dyDescent="0.25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 x14ac:dyDescent="0.25">
      <c r="A34" t="s">
        <v>25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 x14ac:dyDescent="0.25">
      <c r="A35" t="s">
        <v>27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 x14ac:dyDescent="0.25">
      <c r="A36" s="12" t="s">
        <v>74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 x14ac:dyDescent="0.25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17" t="s">
        <v>60</v>
      </c>
      <c r="L2" s="58"/>
    </row>
    <row r="3" spans="1:12" ht="15.75" thickBot="1" x14ac:dyDescent="0.3">
      <c r="C3" s="77">
        <v>2017</v>
      </c>
      <c r="D3" s="78"/>
      <c r="E3" s="77">
        <v>2018</v>
      </c>
      <c r="F3" s="78"/>
      <c r="G3" s="78"/>
      <c r="H3" s="79"/>
      <c r="I3" s="77">
        <v>2019</v>
      </c>
      <c r="J3" s="78"/>
      <c r="K3" s="78"/>
      <c r="L3" s="79"/>
    </row>
    <row r="4" spans="1:1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</row>
    <row r="5" spans="1:12" x14ac:dyDescent="0.25">
      <c r="A5" s="1"/>
      <c r="C5" s="19"/>
      <c r="D5" s="6"/>
      <c r="E5" s="5"/>
      <c r="I5" s="5"/>
      <c r="J5" s="6"/>
      <c r="K5" s="6"/>
      <c r="L5" s="57"/>
    </row>
    <row r="6" spans="1:12" x14ac:dyDescent="0.25">
      <c r="A6" t="s">
        <v>0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 x14ac:dyDescent="0.25">
      <c r="A7" t="s">
        <v>1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 x14ac:dyDescent="0.25">
      <c r="A8" t="s">
        <v>56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 x14ac:dyDescent="0.25">
      <c r="A9" t="s">
        <v>2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 x14ac:dyDescent="0.25">
      <c r="A10" s="14" t="s">
        <v>3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 x14ac:dyDescent="0.25">
      <c r="A12" t="s">
        <v>4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 x14ac:dyDescent="0.25">
      <c r="A13" t="s">
        <v>58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 x14ac:dyDescent="0.25">
      <c r="A14" t="s">
        <v>6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 x14ac:dyDescent="0.25">
      <c r="A15" s="14" t="s">
        <v>7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 x14ac:dyDescent="0.25">
      <c r="A17" t="s">
        <v>8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 x14ac:dyDescent="0.25">
      <c r="A18" s="14" t="s">
        <v>9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 x14ac:dyDescent="0.25">
      <c r="A20" t="s">
        <v>25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 x14ac:dyDescent="0.25">
      <c r="A21" t="s">
        <v>26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 x14ac:dyDescent="0.25">
      <c r="A22" t="s">
        <v>10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 x14ac:dyDescent="0.25">
      <c r="A23" s="14" t="s">
        <v>11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 x14ac:dyDescent="0.25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 x14ac:dyDescent="0.25">
      <c r="A25" t="s">
        <v>24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 x14ac:dyDescent="0.25">
      <c r="A26" t="s">
        <v>12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 x14ac:dyDescent="0.25">
      <c r="A27" t="s">
        <v>13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 x14ac:dyDescent="0.25">
      <c r="A28" s="14" t="s">
        <v>14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 x14ac:dyDescent="0.25">
      <c r="A30" t="s">
        <v>15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 x14ac:dyDescent="0.25">
      <c r="A31" s="12" t="s">
        <v>16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 x14ac:dyDescent="0.25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 x14ac:dyDescent="0.25">
      <c r="A34" t="s">
        <v>25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 x14ac:dyDescent="0.25">
      <c r="A36" s="12" t="s">
        <v>74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7" ma:contentTypeDescription="Create a new document." ma:contentTypeScope="" ma:versionID="669c99e94a1b849ae2686f47615dbc70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7176c313285ef51fa2ce27506f489bae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ea3a67-e50d-431b-8448-a92125f885d3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73D271-4AC7-4E31-88D3-AA6FE12E6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2023-01-23T11:02:08Z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