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mc:AlternateContent xmlns:mc="http://schemas.openxmlformats.org/markup-compatibility/2006">
    <mc:Choice Requires="x15">
      <x15ac:absPath xmlns:x15ac="http://schemas.microsoft.com/office/spreadsheetml/2010/11/ac" url="https://dsnorden.sharepoint.com/sites/CorporateCommunicationsCSR/Delte dokumenter/Website/Transfer documents/Financial reports/2016/annual/"/>
    </mc:Choice>
  </mc:AlternateContent>
  <xr:revisionPtr revIDLastSave="0" documentId="8_{EEC49E64-8833-4EF8-A2B8-1A37DEB887E6}" xr6:coauthVersionLast="45" xr6:coauthVersionMax="45" xr10:uidLastSave="{00000000-0000-0000-0000-000000000000}"/>
  <bookViews>
    <workbookView xWindow="3120" yWindow="3120" windowWidth="21600" windowHeight="11385"/>
  </bookViews>
  <sheets>
    <sheet name="Key figures" sheetId="2" r:id="rId1"/>
    <sheet name="Sheet1" sheetId="1" r:id="rId2"/>
  </sheets>
  <definedNames>
    <definedName name="CLIENT_NAME">#REF!</definedName>
    <definedName name="CLIENT_YEAR">#REF!</definedName>
    <definedName name="Overview">#REF!</definedName>
    <definedName name="PRIMO">#REF!</definedName>
    <definedName name="_xlnm.Print_Area" localSheetId="0">'Key figures'!$A$1:$F$66</definedName>
    <definedName name="PRINTING_SETTINGS">#REF!</definedName>
    <definedName name="ScrapPad">#REF!</definedName>
    <definedName name="ULTIMO">#REF!</definedName>
    <definedName name="YEAR_LOO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 l="1"/>
  <c r="C42" i="2"/>
</calcChain>
</file>

<file path=xl/sharedStrings.xml><?xml version="1.0" encoding="utf-8"?>
<sst xmlns="http://schemas.openxmlformats.org/spreadsheetml/2006/main" count="75" uniqueCount="66">
  <si>
    <t>The ratios were computed in accordance with "Recommendations and Financial Ratios 2015" issued by the Danish Association of Financial Analysts. However, "Profits from the sale of vessels, etc." is not included in EBITDA. Please see definitions in the section “Definitions of key figures and financial ratios”. The figures are adjusted for the Company’s holding of treasury shares.</t>
  </si>
  <si>
    <t>Average USD rate</t>
  </si>
  <si>
    <t>USD rate at year-end</t>
  </si>
  <si>
    <t>Total no. of ship days for the Group</t>
  </si>
  <si>
    <t>Equity ratio</t>
  </si>
  <si>
    <t>neg.</t>
  </si>
  <si>
    <r>
      <t xml:space="preserve">Payout ratio (excluding treasury shares) </t>
    </r>
    <r>
      <rPr>
        <vertAlign val="superscript"/>
        <sz val="10"/>
        <rFont val="Times New Roman"/>
        <family val="1"/>
      </rPr>
      <t>1)</t>
    </r>
  </si>
  <si>
    <t>ROE</t>
  </si>
  <si>
    <t>ROIC</t>
  </si>
  <si>
    <t xml:space="preserve">EBITDA ratio </t>
  </si>
  <si>
    <t>Other key figures and financial ratios:</t>
  </si>
  <si>
    <t>Price/book value</t>
  </si>
  <si>
    <t>Share price at year-end, DKK</t>
  </si>
  <si>
    <t>40,9 (231)</t>
  </si>
  <si>
    <t>39,4 (213)</t>
  </si>
  <si>
    <t>28,2 (172)</t>
  </si>
  <si>
    <t>21,2 (144)</t>
  </si>
  <si>
    <t>Book value per share (DKK)</t>
  </si>
  <si>
    <t>Dividend per share, DKK</t>
  </si>
  <si>
    <t>-6,8 (-39)</t>
  </si>
  <si>
    <t>-1,2 (-7)</t>
  </si>
  <si>
    <t>-10,3 (-58)</t>
  </si>
  <si>
    <t>-7,0 (-47)</t>
  </si>
  <si>
    <t>Diluted earnings per share (diluted EPS) (DKK)</t>
  </si>
  <si>
    <t>Earnings per share (EPS) (DKK)</t>
  </si>
  <si>
    <t>No. of shares of DKK 1 each (excluding treasury shares)</t>
  </si>
  <si>
    <t>Share-related key figures and financial ratios:</t>
  </si>
  <si>
    <t>Financial and accounting ratios</t>
  </si>
  <si>
    <t>Change in cash and cash equivalents for the year</t>
  </si>
  <si>
    <t>From financing activities</t>
  </si>
  <si>
    <t xml:space="preserve">     - hereof investments in property, plant and equipment</t>
  </si>
  <si>
    <t>From investing activities</t>
  </si>
  <si>
    <t>From operating activities</t>
  </si>
  <si>
    <t>Cash flows</t>
  </si>
  <si>
    <t>Cash and securities</t>
  </si>
  <si>
    <t>Net interest-bearing assets</t>
  </si>
  <si>
    <t>Invested capital</t>
  </si>
  <si>
    <t>Liabilities</t>
  </si>
  <si>
    <t>Equity (including minority interests)</t>
  </si>
  <si>
    <t>Total assets</t>
  </si>
  <si>
    <t>Non-current assets</t>
  </si>
  <si>
    <t>Statement of financial position</t>
  </si>
  <si>
    <t>Results for the year for the NORDEN shareholders</t>
  </si>
  <si>
    <t>Results for the year</t>
  </si>
  <si>
    <t>Earnings before tax</t>
  </si>
  <si>
    <t>Net financials</t>
  </si>
  <si>
    <t>Fair value adjustment of certain hedging instruments</t>
  </si>
  <si>
    <t>Earnings from operations (EBIT)</t>
  </si>
  <si>
    <t>Profits from the sale of vessels, etc.</t>
  </si>
  <si>
    <t>Earnings before depreciation, etc. (EBITDA)</t>
  </si>
  <si>
    <t>Costs</t>
  </si>
  <si>
    <t>Revenue</t>
  </si>
  <si>
    <t>Amounts in USD million</t>
  </si>
  <si>
    <t>KEY FIGURES AND FINANCIAL RATIOS FOR THE GROUP</t>
  </si>
  <si>
    <t>Management commentary</t>
  </si>
  <si>
    <t>Earnings before depreciation, etc. (EBITDA) (excl. Provision)</t>
  </si>
  <si>
    <t>Income Statement</t>
  </si>
  <si>
    <t>No. of treasury shares</t>
  </si>
  <si>
    <t>No. of shares of DKK 1 each (including treasury shares)</t>
  </si>
  <si>
    <t>Depreciation and write-downs</t>
  </si>
  <si>
    <t>Provision (excl. joint ventures)</t>
  </si>
  <si>
    <t>Adjusted results for the year</t>
  </si>
  <si>
    <t>-1,1 (-8)</t>
  </si>
  <si>
    <t>19,0 (134)</t>
  </si>
  <si>
    <t>1) "Adjusted" result for the year was computed  as "Results for the period" adjusted fpr "Profit from sale of vessels, etc." and "Fair value adjustment of certain hedging instruments".</t>
  </si>
  <si>
    <t>2) The payout ratio was computed based on proposed dividends for the year, including extraordinary dividends paid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</si>
</sst>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1" formatCode="_ * #,##0.00_ ;_ * \-#,##0.00_ ;_ * &quot;-&quot;??_ ;_ @_ "/>
    <numFmt numFmtId="172" formatCode="0.0%"/>
    <numFmt numFmtId="173" formatCode="#,##0.0"/>
    <numFmt numFmtId="174" formatCode="#,##0.0000"/>
  </numFmts>
  <fonts count="13" x14ac:knownFonts="1">
    <font>
      <sz val="11"/>
      <color theme="1"/>
      <name val="Calibri"/>
      <family val="2"/>
      <scheme val="minor"/>
    </font>
    <font>
      <sz val="12"/>
      <name val="Times New Roman"/>
      <family val="1"/>
    </font>
    <font>
      <sz val="10"/>
      <color indexed="10"/>
      <name val="Times New Roman"/>
      <family val="1"/>
    </font>
    <font>
      <vertAlign val="superscript"/>
      <sz val="10"/>
      <name val="Times New Roman"/>
      <family val="1"/>
    </font>
    <font>
      <sz val="10"/>
      <name val="Times New Roman"/>
      <family val="1"/>
    </font>
    <font>
      <sz val="11"/>
      <name val="Times New Roman"/>
      <family val="1"/>
    </font>
    <font>
      <sz val="10"/>
      <name val="Arial"/>
      <family val="2"/>
    </font>
    <font>
      <b/>
      <sz val="11"/>
      <name val="Times New Roman"/>
      <family val="1"/>
    </font>
    <font>
      <b/>
      <sz val="10"/>
      <name val="Times New Roman"/>
      <family val="1"/>
    </font>
    <font>
      <b/>
      <sz val="14"/>
      <name val="Times New Roman"/>
      <family val="1"/>
    </font>
    <font>
      <sz val="14"/>
      <name val="Times New Roman"/>
      <family val="1"/>
    </font>
    <font>
      <sz val="11"/>
      <color theme="1"/>
      <name val="Calibri"/>
      <family val="2"/>
      <scheme val="minor"/>
    </font>
    <font>
      <b/>
      <sz val="11"/>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171" fontId="11" fillId="0" borderId="0" applyFont="0" applyFill="0" applyBorder="0" applyAlignment="0" applyProtection="0"/>
    <xf numFmtId="43" fontId="6" fillId="0" borderId="0" applyFont="0" applyFill="0" applyBorder="0" applyAlignment="0" applyProtection="0"/>
    <xf numFmtId="0" fontId="1" fillId="0" borderId="0"/>
    <xf numFmtId="0" fontId="11" fillId="0" borderId="0"/>
    <xf numFmtId="0" fontId="6" fillId="0" borderId="0"/>
    <xf numFmtId="9" fontId="6" fillId="0" borderId="0" applyFont="0" applyFill="0" applyBorder="0" applyAlignment="0" applyProtection="0"/>
  </cellStyleXfs>
  <cellXfs count="52">
    <xf numFmtId="0" fontId="0" fillId="0" borderId="0" xfId="0"/>
    <xf numFmtId="3" fontId="1" fillId="0" borderId="0" xfId="3" applyNumberFormat="1"/>
    <xf numFmtId="3" fontId="2" fillId="0" borderId="0" xfId="3" applyNumberFormat="1" applyFont="1"/>
    <xf numFmtId="3" fontId="3" fillId="0" borderId="0" xfId="3" applyNumberFormat="1" applyFont="1" applyAlignment="1">
      <alignment vertical="top" wrapText="1"/>
    </xf>
    <xf numFmtId="0" fontId="4" fillId="0" borderId="0" xfId="3" applyFont="1" applyFill="1" applyAlignment="1">
      <alignment wrapText="1"/>
    </xf>
    <xf numFmtId="3" fontId="4" fillId="0" borderId="0" xfId="3" applyNumberFormat="1" applyFont="1" applyFill="1"/>
    <xf numFmtId="3" fontId="2" fillId="0" borderId="0" xfId="3" applyNumberFormat="1" applyFont="1" applyAlignment="1">
      <alignment wrapText="1"/>
    </xf>
    <xf numFmtId="3" fontId="4" fillId="0" borderId="0" xfId="3" applyNumberFormat="1" applyFont="1" applyFill="1" applyAlignment="1">
      <alignment wrapText="1"/>
    </xf>
    <xf numFmtId="3" fontId="4" fillId="0" borderId="0" xfId="3" applyNumberFormat="1" applyFont="1"/>
    <xf numFmtId="4" fontId="5" fillId="0" borderId="1" xfId="3" applyNumberFormat="1" applyFont="1" applyFill="1" applyBorder="1"/>
    <xf numFmtId="3" fontId="5" fillId="0" borderId="2" xfId="3" applyNumberFormat="1" applyFont="1" applyFill="1" applyBorder="1"/>
    <xf numFmtId="172" fontId="5" fillId="0" borderId="1" xfId="6" applyNumberFormat="1" applyFont="1" applyFill="1" applyBorder="1"/>
    <xf numFmtId="172" fontId="5" fillId="0" borderId="1" xfId="6" applyNumberFormat="1" applyFont="1" applyFill="1" applyBorder="1" applyAlignment="1">
      <alignment horizontal="right"/>
    </xf>
    <xf numFmtId="3" fontId="5" fillId="0" borderId="1" xfId="3" applyNumberFormat="1" applyFont="1" applyFill="1" applyBorder="1" applyAlignment="1">
      <alignment horizontal="right"/>
    </xf>
    <xf numFmtId="173" fontId="5" fillId="0" borderId="2" xfId="3" applyNumberFormat="1" applyFont="1" applyFill="1" applyBorder="1" applyAlignment="1">
      <alignment horizontal="right"/>
    </xf>
    <xf numFmtId="3" fontId="5" fillId="0" borderId="1" xfId="3" applyNumberFormat="1" applyFont="1" applyFill="1" applyBorder="1"/>
    <xf numFmtId="3" fontId="5" fillId="0" borderId="2" xfId="3" applyNumberFormat="1" applyFont="1" applyBorder="1"/>
    <xf numFmtId="3" fontId="8" fillId="0" borderId="0" xfId="3" applyNumberFormat="1" applyFont="1"/>
    <xf numFmtId="3" fontId="5" fillId="0" borderId="0" xfId="3" applyNumberFormat="1" applyFont="1" applyFill="1"/>
    <xf numFmtId="173" fontId="5" fillId="0" borderId="1" xfId="2" applyNumberFormat="1" applyFont="1" applyFill="1" applyBorder="1"/>
    <xf numFmtId="173" fontId="5" fillId="0" borderId="2" xfId="2" applyNumberFormat="1" applyFont="1" applyFill="1" applyBorder="1"/>
    <xf numFmtId="174" fontId="5" fillId="0" borderId="0" xfId="3" applyNumberFormat="1" applyFont="1" applyFill="1"/>
    <xf numFmtId="3" fontId="1" fillId="0" borderId="0" xfId="3" applyNumberFormat="1" applyFill="1"/>
    <xf numFmtId="3" fontId="1" fillId="0" borderId="2" xfId="3" applyNumberFormat="1" applyBorder="1"/>
    <xf numFmtId="0" fontId="1" fillId="0" borderId="0" xfId="3"/>
    <xf numFmtId="3" fontId="9" fillId="0" borderId="0" xfId="3" applyNumberFormat="1" applyFont="1"/>
    <xf numFmtId="0" fontId="7" fillId="2" borderId="0" xfId="5" applyFont="1" applyFill="1" applyBorder="1" applyAlignment="1">
      <alignment horizontal="left"/>
    </xf>
    <xf numFmtId="3" fontId="12" fillId="3" borderId="0" xfId="0" applyNumberFormat="1" applyFont="1" applyFill="1"/>
    <xf numFmtId="1" fontId="12" fillId="3" borderId="0" xfId="0" applyNumberFormat="1" applyFont="1" applyFill="1"/>
    <xf numFmtId="3" fontId="0" fillId="0" borderId="0" xfId="0" applyNumberFormat="1"/>
    <xf numFmtId="173" fontId="5" fillId="0" borderId="1" xfId="3" applyNumberFormat="1" applyFont="1" applyFill="1" applyBorder="1"/>
    <xf numFmtId="3" fontId="4" fillId="0" borderId="1" xfId="0" applyNumberFormat="1" applyFont="1" applyBorder="1"/>
    <xf numFmtId="3" fontId="10" fillId="0" borderId="2" xfId="4" applyNumberFormat="1" applyFont="1" applyBorder="1"/>
    <xf numFmtId="3" fontId="4" fillId="0" borderId="3" xfId="3" applyNumberFormat="1" applyFont="1" applyBorder="1"/>
    <xf numFmtId="3" fontId="4" fillId="0" borderId="1" xfId="3" applyNumberFormat="1" applyFont="1" applyBorder="1"/>
    <xf numFmtId="3" fontId="4" fillId="0" borderId="3" xfId="3" applyNumberFormat="1" applyFont="1" applyFill="1" applyBorder="1"/>
    <xf numFmtId="3" fontId="4" fillId="0" borderId="1" xfId="3" applyNumberFormat="1" applyFont="1" applyFill="1" applyBorder="1"/>
    <xf numFmtId="3" fontId="5" fillId="0" borderId="1" xfId="3" quotePrefix="1" applyNumberFormat="1" applyFont="1" applyFill="1" applyBorder="1" applyAlignment="1">
      <alignment horizontal="right"/>
    </xf>
    <xf numFmtId="173" fontId="5" fillId="0" borderId="1" xfId="3" applyNumberFormat="1" applyFont="1" applyFill="1" applyBorder="1" applyAlignment="1">
      <alignment horizontal="right"/>
    </xf>
    <xf numFmtId="173" fontId="5" fillId="0" borderId="1" xfId="3" quotePrefix="1" applyNumberFormat="1" applyFont="1" applyFill="1" applyBorder="1" applyAlignment="1">
      <alignment horizontal="right"/>
    </xf>
    <xf numFmtId="173" fontId="4" fillId="0" borderId="3" xfId="3" applyNumberFormat="1" applyFont="1" applyBorder="1"/>
    <xf numFmtId="173" fontId="4" fillId="0" borderId="1" xfId="3" applyNumberFormat="1" applyFont="1" applyBorder="1"/>
    <xf numFmtId="173" fontId="4" fillId="0" borderId="1" xfId="0" applyNumberFormat="1" applyFont="1" applyBorder="1"/>
    <xf numFmtId="173" fontId="4" fillId="0" borderId="3" xfId="3" applyNumberFormat="1" applyFont="1" applyFill="1" applyBorder="1"/>
    <xf numFmtId="173" fontId="4" fillId="0" borderId="1" xfId="3" applyNumberFormat="1" applyFont="1" applyFill="1" applyBorder="1"/>
    <xf numFmtId="173" fontId="4" fillId="0" borderId="0" xfId="3" applyNumberFormat="1" applyFont="1" applyFill="1" applyBorder="1"/>
    <xf numFmtId="173" fontId="5" fillId="0" borderId="1" xfId="1" applyNumberFormat="1" applyFont="1" applyFill="1" applyBorder="1"/>
    <xf numFmtId="3" fontId="3" fillId="0" borderId="0" xfId="0" applyNumberFormat="1" applyFont="1" applyAlignment="1">
      <alignment vertical="top" wrapText="1"/>
    </xf>
    <xf numFmtId="3" fontId="3" fillId="0" borderId="0" xfId="3" applyNumberFormat="1" applyFont="1" applyFill="1" applyAlignment="1">
      <alignment wrapText="1"/>
    </xf>
    <xf numFmtId="3" fontId="4" fillId="0" borderId="0" xfId="3" applyNumberFormat="1" applyFont="1" applyFill="1" applyAlignment="1">
      <alignment wrapText="1"/>
    </xf>
    <xf numFmtId="3" fontId="4" fillId="0" borderId="3" xfId="3" applyNumberFormat="1" applyFont="1" applyFill="1" applyBorder="1" applyAlignment="1">
      <alignment horizontal="left" wrapText="1"/>
    </xf>
    <xf numFmtId="3" fontId="4" fillId="0" borderId="0" xfId="3" applyNumberFormat="1" applyFont="1" applyFill="1" applyAlignment="1">
      <alignment horizontal="left" wrapText="1"/>
    </xf>
  </cellXfs>
  <cellStyles count="7">
    <cellStyle name="Comma" xfId="1" builtinId="3"/>
    <cellStyle name="Comma 2" xfId="2"/>
    <cellStyle name="Normal" xfId="0" builtinId="0"/>
    <cellStyle name="Normal 2" xfId="3"/>
    <cellStyle name="Normal 3" xfId="4"/>
    <cellStyle name="Normal_Norden-koncernen Regnskabsopstilling 1999" xf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733425</xdr:colOff>
      <xdr:row>68</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239125"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8"/>
  <sheetViews>
    <sheetView showGridLines="0" tabSelected="1" zoomScaleNormal="100" workbookViewId="0">
      <selection activeCell="C66" sqref="C66:F66"/>
    </sheetView>
  </sheetViews>
  <sheetFormatPr defaultColWidth="56.28515625" defaultRowHeight="15.75" x14ac:dyDescent="0.25"/>
  <cols>
    <col min="1" max="1" width="51" style="2" customWidth="1"/>
    <col min="2" max="2" width="23.28515625" style="2" customWidth="1"/>
    <col min="3" max="6" width="13.28515625" style="1" customWidth="1"/>
    <col min="7" max="16384" width="56.28515625" style="1"/>
  </cols>
  <sheetData>
    <row r="1" spans="1:6" ht="18.75" x14ac:dyDescent="0.3">
      <c r="A1" s="26" t="s">
        <v>54</v>
      </c>
      <c r="B1" s="26"/>
      <c r="C1" s="25"/>
      <c r="D1" s="25"/>
      <c r="E1" s="25"/>
      <c r="F1" s="25"/>
    </row>
    <row r="3" spans="1:6" x14ac:dyDescent="0.25">
      <c r="A3" s="17" t="s">
        <v>53</v>
      </c>
      <c r="B3" s="17"/>
      <c r="C3" s="17"/>
      <c r="D3" s="17"/>
      <c r="E3" s="17"/>
      <c r="F3" s="17"/>
    </row>
    <row r="4" spans="1:6" x14ac:dyDescent="0.25">
      <c r="A4" s="24"/>
      <c r="B4" s="24"/>
      <c r="C4" s="23"/>
      <c r="D4" s="23"/>
      <c r="E4" s="23"/>
      <c r="F4" s="23"/>
    </row>
    <row r="5" spans="1:6" s="29" customFormat="1" ht="15" x14ac:dyDescent="0.25">
      <c r="A5" s="27" t="s">
        <v>52</v>
      </c>
      <c r="B5" s="28">
        <v>2016</v>
      </c>
      <c r="C5" s="28">
        <v>2015</v>
      </c>
      <c r="D5" s="28">
        <v>2014</v>
      </c>
      <c r="E5" s="28">
        <v>2013</v>
      </c>
      <c r="F5" s="28">
        <v>2012</v>
      </c>
    </row>
    <row r="6" spans="1:6" ht="18.75" x14ac:dyDescent="0.3">
      <c r="A6" s="32" t="s">
        <v>56</v>
      </c>
      <c r="B6" s="32"/>
      <c r="C6" s="16"/>
      <c r="D6" s="16"/>
      <c r="E6" s="16"/>
      <c r="F6" s="16"/>
    </row>
    <row r="7" spans="1:6" x14ac:dyDescent="0.25">
      <c r="A7" s="33" t="s">
        <v>51</v>
      </c>
      <c r="B7" s="40">
        <v>1251.2</v>
      </c>
      <c r="C7" s="19">
        <v>1653.4</v>
      </c>
      <c r="D7" s="19">
        <v>2038.1</v>
      </c>
      <c r="E7" s="19">
        <v>2145.9</v>
      </c>
      <c r="F7" s="19">
        <v>2131.4</v>
      </c>
    </row>
    <row r="8" spans="1:6" x14ac:dyDescent="0.25">
      <c r="A8" s="34" t="s">
        <v>50</v>
      </c>
      <c r="B8" s="41">
        <v>-1220.5999999999999</v>
      </c>
      <c r="C8" s="19">
        <v>-1632.9</v>
      </c>
      <c r="D8" s="19">
        <v>-2299.6</v>
      </c>
      <c r="E8" s="19">
        <v>-2121.6</v>
      </c>
      <c r="F8" s="19">
        <v>-1983.5</v>
      </c>
    </row>
    <row r="9" spans="1:6" x14ac:dyDescent="0.25">
      <c r="A9" s="31" t="s">
        <v>55</v>
      </c>
      <c r="B9" s="42">
        <v>30.6</v>
      </c>
      <c r="C9" s="19">
        <v>165.5</v>
      </c>
      <c r="D9" s="19">
        <v>-31.300000000000011</v>
      </c>
      <c r="E9" s="19">
        <v>24.3</v>
      </c>
      <c r="F9" s="19">
        <v>147.9</v>
      </c>
    </row>
    <row r="10" spans="1:6" x14ac:dyDescent="0.25">
      <c r="A10" s="31" t="s">
        <v>60</v>
      </c>
      <c r="B10" s="42">
        <v>0</v>
      </c>
      <c r="C10" s="19">
        <v>-145</v>
      </c>
      <c r="D10" s="19">
        <v>-230.2</v>
      </c>
      <c r="E10" s="19">
        <v>0</v>
      </c>
      <c r="F10" s="19">
        <v>0</v>
      </c>
    </row>
    <row r="11" spans="1:6" x14ac:dyDescent="0.25">
      <c r="A11" s="33" t="s">
        <v>49</v>
      </c>
      <c r="B11" s="40">
        <v>30.6</v>
      </c>
      <c r="C11" s="19">
        <v>20.5</v>
      </c>
      <c r="D11" s="19">
        <v>-261.5</v>
      </c>
      <c r="E11" s="19">
        <v>24.3</v>
      </c>
      <c r="F11" s="19">
        <v>147.9</v>
      </c>
    </row>
    <row r="12" spans="1:6" s="5" customFormat="1" ht="15" x14ac:dyDescent="0.25">
      <c r="A12" s="35" t="s">
        <v>48</v>
      </c>
      <c r="B12" s="43">
        <v>-45.5</v>
      </c>
      <c r="C12" s="19">
        <v>-31</v>
      </c>
      <c r="D12" s="19">
        <v>-3.5</v>
      </c>
      <c r="E12" s="19">
        <v>2.5</v>
      </c>
      <c r="F12" s="19">
        <v>-23.9</v>
      </c>
    </row>
    <row r="13" spans="1:6" s="5" customFormat="1" ht="15" x14ac:dyDescent="0.25">
      <c r="A13" s="35" t="s">
        <v>59</v>
      </c>
      <c r="B13" s="43">
        <v>-49.6</v>
      </c>
      <c r="C13" s="19">
        <v>-248.6</v>
      </c>
      <c r="D13" s="19">
        <v>-64.7</v>
      </c>
      <c r="E13" s="19">
        <v>-79</v>
      </c>
      <c r="F13" s="19">
        <v>-388.5</v>
      </c>
    </row>
    <row r="14" spans="1:6" s="22" customFormat="1" x14ac:dyDescent="0.25">
      <c r="A14" s="35" t="s">
        <v>47</v>
      </c>
      <c r="B14" s="43">
        <v>-64.5</v>
      </c>
      <c r="C14" s="19">
        <v>-282</v>
      </c>
      <c r="D14" s="19">
        <v>-335.5</v>
      </c>
      <c r="E14" s="19">
        <v>-51.3</v>
      </c>
      <c r="F14" s="19">
        <v>-265.39999999999998</v>
      </c>
    </row>
    <row r="15" spans="1:6" s="5" customFormat="1" ht="15" x14ac:dyDescent="0.25">
      <c r="A15" s="35" t="s">
        <v>46</v>
      </c>
      <c r="B15" s="43">
        <v>34.5</v>
      </c>
      <c r="C15" s="19">
        <v>9.1</v>
      </c>
      <c r="D15" s="19">
        <v>-61.9</v>
      </c>
      <c r="E15" s="19">
        <v>10.6</v>
      </c>
      <c r="F15" s="19">
        <v>-10.1</v>
      </c>
    </row>
    <row r="16" spans="1:6" s="5" customFormat="1" ht="15" x14ac:dyDescent="0.25">
      <c r="A16" s="35" t="s">
        <v>45</v>
      </c>
      <c r="B16" s="43">
        <v>-12.3</v>
      </c>
      <c r="C16" s="19">
        <v>-9.4</v>
      </c>
      <c r="D16" s="19">
        <v>-15.2</v>
      </c>
      <c r="E16" s="19">
        <v>-2.5</v>
      </c>
      <c r="F16" s="19">
        <v>1.7</v>
      </c>
    </row>
    <row r="17" spans="1:6" s="22" customFormat="1" x14ac:dyDescent="0.25">
      <c r="A17" s="35" t="s">
        <v>44</v>
      </c>
      <c r="B17" s="43">
        <v>-42.2</v>
      </c>
      <c r="C17" s="19">
        <v>-282.3</v>
      </c>
      <c r="D17" s="19">
        <v>-412.5</v>
      </c>
      <c r="E17" s="19">
        <v>-43.2</v>
      </c>
      <c r="F17" s="19">
        <v>-273.89999999999998</v>
      </c>
    </row>
    <row r="18" spans="1:6" s="5" customFormat="1" ht="15" x14ac:dyDescent="0.25">
      <c r="A18" s="35" t="s">
        <v>43</v>
      </c>
      <c r="B18" s="43">
        <v>-45.6</v>
      </c>
      <c r="C18" s="19">
        <v>-284.89999999999998</v>
      </c>
      <c r="D18" s="19">
        <v>-415.6</v>
      </c>
      <c r="E18" s="19">
        <v>-47.7</v>
      </c>
      <c r="F18" s="19">
        <v>-278.8</v>
      </c>
    </row>
    <row r="19" spans="1:6" s="5" customFormat="1" ht="15" x14ac:dyDescent="0.25">
      <c r="A19" s="36" t="s">
        <v>42</v>
      </c>
      <c r="B19" s="44">
        <v>-45.6</v>
      </c>
      <c r="C19" s="19">
        <v>-284.89999999999998</v>
      </c>
      <c r="D19" s="19">
        <v>-415.6</v>
      </c>
      <c r="E19" s="19">
        <v>-47.7</v>
      </c>
      <c r="F19" s="19">
        <v>-278.8</v>
      </c>
    </row>
    <row r="20" spans="1:6" s="5" customFormat="1" ht="15" x14ac:dyDescent="0.25">
      <c r="A20" s="36" t="s">
        <v>61</v>
      </c>
      <c r="B20" s="46">
        <f>+B19-B15-B12</f>
        <v>-34.599999999999994</v>
      </c>
      <c r="C20" s="46">
        <v>-263</v>
      </c>
      <c r="D20" s="46">
        <v>-350.20000000000005</v>
      </c>
      <c r="E20" s="46">
        <v>-60.800000000000004</v>
      </c>
      <c r="F20" s="46">
        <v>-244.8</v>
      </c>
    </row>
    <row r="21" spans="1:6" s="5" customFormat="1" ht="15" x14ac:dyDescent="0.25">
      <c r="C21" s="21"/>
      <c r="D21" s="18"/>
      <c r="E21" s="18"/>
      <c r="F21" s="18"/>
    </row>
    <row r="22" spans="1:6" ht="18.75" x14ac:dyDescent="0.3">
      <c r="A22" s="32" t="s">
        <v>41</v>
      </c>
      <c r="B22" s="32"/>
      <c r="C22" s="10"/>
      <c r="D22" s="10"/>
      <c r="E22" s="10"/>
      <c r="F22" s="10"/>
    </row>
    <row r="23" spans="1:6" x14ac:dyDescent="0.25">
      <c r="A23" s="34" t="s">
        <v>40</v>
      </c>
      <c r="B23" s="43">
        <v>767.1</v>
      </c>
      <c r="C23" s="20">
        <v>945.7</v>
      </c>
      <c r="D23" s="20">
        <v>1221</v>
      </c>
      <c r="E23" s="20">
        <v>1215.2</v>
      </c>
      <c r="F23" s="20">
        <v>1149.8</v>
      </c>
    </row>
    <row r="24" spans="1:6" x14ac:dyDescent="0.25">
      <c r="A24" s="34" t="s">
        <v>39</v>
      </c>
      <c r="B24" s="43">
        <v>1301</v>
      </c>
      <c r="C24" s="19">
        <v>1604.7</v>
      </c>
      <c r="D24" s="19">
        <v>1778</v>
      </c>
      <c r="E24" s="19">
        <v>2061.1999999999998</v>
      </c>
      <c r="F24" s="19">
        <v>2033.4</v>
      </c>
    </row>
    <row r="25" spans="1:6" x14ac:dyDescent="0.25">
      <c r="A25" s="34" t="s">
        <v>38</v>
      </c>
      <c r="B25" s="43">
        <v>801.4</v>
      </c>
      <c r="C25" s="19">
        <v>856.1</v>
      </c>
      <c r="D25" s="19">
        <v>1139.3</v>
      </c>
      <c r="E25" s="19">
        <v>1604.8</v>
      </c>
      <c r="F25" s="19">
        <v>1687.2</v>
      </c>
    </row>
    <row r="26" spans="1:6" x14ac:dyDescent="0.25">
      <c r="A26" s="34" t="s">
        <v>37</v>
      </c>
      <c r="B26" s="43">
        <v>499.6</v>
      </c>
      <c r="C26" s="19">
        <v>748.6</v>
      </c>
      <c r="D26" s="19">
        <v>638.70000000000005</v>
      </c>
      <c r="E26" s="19">
        <v>456.4</v>
      </c>
      <c r="F26" s="19">
        <v>346.2</v>
      </c>
    </row>
    <row r="27" spans="1:6" x14ac:dyDescent="0.25">
      <c r="A27" s="34"/>
      <c r="B27" s="43"/>
      <c r="C27" s="30"/>
      <c r="D27" s="15"/>
      <c r="E27" s="15"/>
      <c r="F27" s="15"/>
    </row>
    <row r="28" spans="1:6" x14ac:dyDescent="0.25">
      <c r="A28" s="34" t="s">
        <v>36</v>
      </c>
      <c r="B28" s="43">
        <v>753.81600000000003</v>
      </c>
      <c r="C28" s="19">
        <v>788.721</v>
      </c>
      <c r="D28" s="19">
        <v>1131.58</v>
      </c>
      <c r="E28" s="19">
        <v>1377</v>
      </c>
      <c r="F28" s="19">
        <v>1314.2</v>
      </c>
    </row>
    <row r="29" spans="1:6" x14ac:dyDescent="0.25">
      <c r="A29" s="34" t="s">
        <v>35</v>
      </c>
      <c r="B29" s="43">
        <v>47.59</v>
      </c>
      <c r="C29" s="19">
        <v>67.341999999999999</v>
      </c>
      <c r="D29" s="19">
        <v>7.7110000000000003</v>
      </c>
      <c r="E29" s="19">
        <v>227.8</v>
      </c>
      <c r="F29" s="19">
        <v>373</v>
      </c>
    </row>
    <row r="30" spans="1:6" x14ac:dyDescent="0.25">
      <c r="A30" s="34" t="s">
        <v>34</v>
      </c>
      <c r="B30" s="43">
        <v>263.85000000000002</v>
      </c>
      <c r="C30" s="19">
        <v>365.697</v>
      </c>
      <c r="D30" s="19">
        <v>238.26599999999999</v>
      </c>
      <c r="E30" s="19">
        <v>486.1</v>
      </c>
      <c r="F30" s="19">
        <v>528.6</v>
      </c>
    </row>
    <row r="31" spans="1:6" x14ac:dyDescent="0.25">
      <c r="A31" s="8"/>
      <c r="B31" s="43"/>
      <c r="C31" s="18"/>
      <c r="D31" s="18"/>
      <c r="E31" s="18"/>
      <c r="F31" s="18"/>
    </row>
    <row r="32" spans="1:6" ht="18.75" x14ac:dyDescent="0.3">
      <c r="A32" s="32" t="s">
        <v>33</v>
      </c>
      <c r="B32" s="45"/>
      <c r="C32" s="10"/>
      <c r="D32" s="10"/>
      <c r="E32" s="10"/>
      <c r="F32" s="10"/>
    </row>
    <row r="33" spans="1:6" x14ac:dyDescent="0.25">
      <c r="A33" s="34" t="s">
        <v>32</v>
      </c>
      <c r="B33" s="43">
        <v>-79.7</v>
      </c>
      <c r="C33" s="14">
        <v>76.900000000000006</v>
      </c>
      <c r="D33" s="14">
        <v>-46</v>
      </c>
      <c r="E33" s="14">
        <v>-8.9</v>
      </c>
      <c r="F33" s="14">
        <v>122.1</v>
      </c>
    </row>
    <row r="34" spans="1:6" x14ac:dyDescent="0.25">
      <c r="A34" s="34" t="s">
        <v>31</v>
      </c>
      <c r="B34" s="43">
        <v>102.1</v>
      </c>
      <c r="C34" s="14">
        <v>-112.9</v>
      </c>
      <c r="D34" s="14">
        <v>66.2</v>
      </c>
      <c r="E34" s="14">
        <v>-61.9</v>
      </c>
      <c r="F34" s="14">
        <v>7</v>
      </c>
    </row>
    <row r="35" spans="1:6" x14ac:dyDescent="0.25">
      <c r="A35" s="36" t="s">
        <v>30</v>
      </c>
      <c r="B35" s="43">
        <v>-36.813000000000002</v>
      </c>
      <c r="C35" s="14">
        <v>-131.6</v>
      </c>
      <c r="D35" s="14">
        <v>-110.4</v>
      </c>
      <c r="E35" s="14">
        <v>-139.4</v>
      </c>
      <c r="F35" s="14">
        <v>-165.8</v>
      </c>
    </row>
    <row r="36" spans="1:6" x14ac:dyDescent="0.25">
      <c r="A36" s="34" t="s">
        <v>29</v>
      </c>
      <c r="B36" s="43">
        <v>-85.3</v>
      </c>
      <c r="C36" s="14">
        <v>67.5</v>
      </c>
      <c r="D36" s="14">
        <v>-79.400000000000006</v>
      </c>
      <c r="E36" s="14">
        <v>62.5</v>
      </c>
      <c r="F36" s="14">
        <v>-37.9</v>
      </c>
    </row>
    <row r="37" spans="1:6" x14ac:dyDescent="0.25">
      <c r="A37" s="34" t="s">
        <v>28</v>
      </c>
      <c r="B37" s="44">
        <v>-62.9</v>
      </c>
      <c r="C37" s="14">
        <v>31.5</v>
      </c>
      <c r="D37" s="14">
        <v>-59.2</v>
      </c>
      <c r="E37" s="14">
        <v>-8.3000000000000007</v>
      </c>
      <c r="F37" s="14">
        <v>91.2</v>
      </c>
    </row>
    <row r="38" spans="1:6" x14ac:dyDescent="0.25">
      <c r="A38" s="8"/>
      <c r="B38" s="8"/>
      <c r="C38" s="18"/>
      <c r="D38" s="18"/>
      <c r="E38" s="18"/>
      <c r="F38" s="18"/>
    </row>
    <row r="39" spans="1:6" ht="18.75" x14ac:dyDescent="0.3">
      <c r="A39" s="32" t="s">
        <v>27</v>
      </c>
      <c r="B39" s="32"/>
      <c r="C39" s="10"/>
      <c r="D39" s="10"/>
      <c r="E39" s="10"/>
      <c r="F39" s="10"/>
    </row>
    <row r="40" spans="1:6" x14ac:dyDescent="0.25">
      <c r="A40" s="34" t="s">
        <v>26</v>
      </c>
      <c r="B40" s="34"/>
      <c r="C40" s="15"/>
      <c r="D40" s="15"/>
      <c r="E40" s="15"/>
      <c r="F40" s="15"/>
    </row>
    <row r="41" spans="1:6" x14ac:dyDescent="0.25">
      <c r="A41" s="34" t="s">
        <v>58</v>
      </c>
      <c r="B41" s="15">
        <v>42200000</v>
      </c>
      <c r="C41" s="15">
        <v>42200000</v>
      </c>
      <c r="D41" s="15">
        <v>42200000</v>
      </c>
      <c r="E41" s="15">
        <v>43000000</v>
      </c>
      <c r="F41" s="15">
        <v>43000000</v>
      </c>
    </row>
    <row r="42" spans="1:6" x14ac:dyDescent="0.25">
      <c r="A42" s="34" t="s">
        <v>25</v>
      </c>
      <c r="B42" s="15">
        <v>40467615</v>
      </c>
      <c r="C42" s="15">
        <f>C41-C43</f>
        <v>40467615</v>
      </c>
      <c r="D42" s="15">
        <v>40460055</v>
      </c>
      <c r="E42" s="15">
        <v>40770988</v>
      </c>
      <c r="F42" s="15">
        <v>41277839</v>
      </c>
    </row>
    <row r="43" spans="1:6" s="2" customFormat="1" ht="15" customHeight="1" x14ac:dyDescent="0.25">
      <c r="A43" s="34" t="s">
        <v>57</v>
      </c>
      <c r="B43" s="15">
        <v>1732385000</v>
      </c>
      <c r="C43" s="15">
        <v>1732385</v>
      </c>
      <c r="D43" s="15">
        <v>1739945</v>
      </c>
      <c r="E43" s="15">
        <v>2229012</v>
      </c>
      <c r="F43" s="15">
        <v>1722161</v>
      </c>
    </row>
    <row r="44" spans="1:6" x14ac:dyDescent="0.25">
      <c r="A44" s="34" t="s">
        <v>24</v>
      </c>
      <c r="B44" s="37" t="s">
        <v>62</v>
      </c>
      <c r="C44" s="37" t="s">
        <v>22</v>
      </c>
      <c r="D44" s="37" t="s">
        <v>21</v>
      </c>
      <c r="E44" s="37" t="s">
        <v>20</v>
      </c>
      <c r="F44" s="37" t="s">
        <v>19</v>
      </c>
    </row>
    <row r="45" spans="1:6" x14ac:dyDescent="0.25">
      <c r="A45" s="34" t="s">
        <v>23</v>
      </c>
      <c r="B45" s="37" t="s">
        <v>62</v>
      </c>
      <c r="C45" s="37" t="s">
        <v>22</v>
      </c>
      <c r="D45" s="37" t="s">
        <v>21</v>
      </c>
      <c r="E45" s="37" t="s">
        <v>20</v>
      </c>
      <c r="F45" s="37" t="s">
        <v>19</v>
      </c>
    </row>
    <row r="46" spans="1:6" x14ac:dyDescent="0.25">
      <c r="A46" s="34" t="s">
        <v>18</v>
      </c>
      <c r="B46" s="15">
        <v>0</v>
      </c>
      <c r="C46" s="15">
        <v>0</v>
      </c>
      <c r="D46" s="15">
        <v>0</v>
      </c>
      <c r="E46" s="15">
        <v>5</v>
      </c>
      <c r="F46" s="15">
        <v>3</v>
      </c>
    </row>
    <row r="47" spans="1:6" x14ac:dyDescent="0.25">
      <c r="A47" s="34" t="s">
        <v>17</v>
      </c>
      <c r="B47" s="38" t="s">
        <v>63</v>
      </c>
      <c r="C47" s="38" t="s">
        <v>16</v>
      </c>
      <c r="D47" s="38" t="s">
        <v>15</v>
      </c>
      <c r="E47" s="39" t="s">
        <v>14</v>
      </c>
      <c r="F47" s="39" t="s">
        <v>13</v>
      </c>
    </row>
    <row r="48" spans="1:6" x14ac:dyDescent="0.25">
      <c r="A48" s="34" t="s">
        <v>12</v>
      </c>
      <c r="B48" s="38">
        <v>110.5</v>
      </c>
      <c r="C48" s="38">
        <v>122.1</v>
      </c>
      <c r="D48" s="38">
        <v>131.4</v>
      </c>
      <c r="E48" s="38">
        <v>285</v>
      </c>
      <c r="F48" s="38">
        <v>163.1</v>
      </c>
    </row>
    <row r="49" spans="1:6" x14ac:dyDescent="0.25">
      <c r="A49" s="34" t="s">
        <v>11</v>
      </c>
      <c r="B49" s="38">
        <v>0.8</v>
      </c>
      <c r="C49" s="38">
        <v>0.8</v>
      </c>
      <c r="D49" s="38">
        <v>0.8</v>
      </c>
      <c r="E49" s="38">
        <v>1.3</v>
      </c>
      <c r="F49" s="38">
        <v>0.7</v>
      </c>
    </row>
    <row r="50" spans="1:6" ht="18" hidden="1" customHeight="1" x14ac:dyDescent="0.25">
      <c r="A50" s="34"/>
      <c r="B50" s="34"/>
      <c r="C50" s="13"/>
      <c r="D50" s="13"/>
      <c r="E50" s="13"/>
      <c r="F50" s="13"/>
    </row>
    <row r="51" spans="1:6" ht="18" hidden="1" customHeight="1" x14ac:dyDescent="0.25">
      <c r="A51" s="34"/>
      <c r="B51" s="34"/>
      <c r="C51" s="38"/>
      <c r="D51" s="38"/>
      <c r="E51" s="38"/>
      <c r="F51" s="38"/>
    </row>
    <row r="52" spans="1:6" x14ac:dyDescent="0.25">
      <c r="A52" s="34"/>
      <c r="B52" s="34"/>
      <c r="C52" s="38"/>
      <c r="D52" s="38"/>
      <c r="E52" s="38"/>
      <c r="F52" s="38"/>
    </row>
    <row r="53" spans="1:6" x14ac:dyDescent="0.25">
      <c r="A53" s="34" t="s">
        <v>10</v>
      </c>
      <c r="B53" s="34"/>
      <c r="C53" s="38"/>
      <c r="D53" s="13"/>
      <c r="E53" s="13"/>
      <c r="F53" s="13"/>
    </row>
    <row r="54" spans="1:6" x14ac:dyDescent="0.25">
      <c r="A54" s="34" t="s">
        <v>9</v>
      </c>
      <c r="B54" s="11">
        <v>2.4463169773982624E-2</v>
      </c>
      <c r="C54" s="11">
        <v>1.2395429627586741E-2</v>
      </c>
      <c r="D54" s="11">
        <v>-0.12828374565221551</v>
      </c>
      <c r="E54" s="11">
        <v>1.0999999999999999E-2</v>
      </c>
      <c r="F54" s="11">
        <v>6.9000000000000006E-2</v>
      </c>
    </row>
    <row r="55" spans="1:6" x14ac:dyDescent="0.25">
      <c r="A55" s="34" t="s">
        <v>8</v>
      </c>
      <c r="B55" s="11">
        <v>-8.359993958005546E-2</v>
      </c>
      <c r="C55" s="11">
        <v>-0.1061854365539569</v>
      </c>
      <c r="D55" s="11">
        <v>-0.26748270216551306</v>
      </c>
      <c r="E55" s="11">
        <v>-3.7999999999999999E-2</v>
      </c>
      <c r="F55" s="11">
        <v>2.3E-2</v>
      </c>
    </row>
    <row r="56" spans="1:6" x14ac:dyDescent="0.25">
      <c r="A56" s="34" t="s">
        <v>7</v>
      </c>
      <c r="B56" s="11">
        <v>-5.5012793602776285E-2</v>
      </c>
      <c r="C56" s="11">
        <v>-0.28558140560522094</v>
      </c>
      <c r="D56" s="11">
        <v>-0.3029283104017772</v>
      </c>
      <c r="E56" s="11">
        <v>-2.9000000000000001E-2</v>
      </c>
      <c r="F56" s="11">
        <v>-0.151</v>
      </c>
    </row>
    <row r="57" spans="1:6" ht="16.5" x14ac:dyDescent="0.25">
      <c r="A57" s="34" t="s">
        <v>6</v>
      </c>
      <c r="B57" s="12" t="s">
        <v>5</v>
      </c>
      <c r="C57" s="12" t="s">
        <v>5</v>
      </c>
      <c r="D57" s="12" t="s">
        <v>5</v>
      </c>
      <c r="E57" s="12" t="s">
        <v>5</v>
      </c>
      <c r="F57" s="12" t="s">
        <v>5</v>
      </c>
    </row>
    <row r="58" spans="1:6" x14ac:dyDescent="0.25">
      <c r="A58" s="34" t="s">
        <v>4</v>
      </c>
      <c r="B58" s="11">
        <v>0.61599231360491924</v>
      </c>
      <c r="C58" s="11">
        <v>0.53347230011840219</v>
      </c>
      <c r="D58" s="11">
        <v>0.64076532494645722</v>
      </c>
      <c r="E58" s="11">
        <v>0.77900000000000003</v>
      </c>
      <c r="F58" s="11">
        <v>0.83</v>
      </c>
    </row>
    <row r="59" spans="1:6" x14ac:dyDescent="0.25">
      <c r="A59" s="34" t="s">
        <v>3</v>
      </c>
      <c r="B59" s="13">
        <v>78765</v>
      </c>
      <c r="C59" s="13">
        <v>75763</v>
      </c>
      <c r="D59" s="15">
        <v>83866</v>
      </c>
      <c r="E59" s="15">
        <v>90069</v>
      </c>
      <c r="F59" s="15">
        <v>84028</v>
      </c>
    </row>
    <row r="60" spans="1:6" x14ac:dyDescent="0.25">
      <c r="A60" s="34" t="s">
        <v>2</v>
      </c>
      <c r="B60" s="9">
        <v>705.28</v>
      </c>
      <c r="C60" s="9">
        <v>683</v>
      </c>
      <c r="D60" s="9">
        <v>612.14</v>
      </c>
      <c r="E60" s="9">
        <v>541.27</v>
      </c>
      <c r="F60" s="9">
        <v>565.91</v>
      </c>
    </row>
    <row r="61" spans="1:6" x14ac:dyDescent="0.25">
      <c r="A61" s="34" t="s">
        <v>1</v>
      </c>
      <c r="B61" s="9">
        <v>673.27</v>
      </c>
      <c r="C61" s="9">
        <v>672.69</v>
      </c>
      <c r="D61" s="9">
        <v>561.9</v>
      </c>
      <c r="E61" s="9">
        <v>561.6</v>
      </c>
      <c r="F61" s="9">
        <v>579.72</v>
      </c>
    </row>
    <row r="62" spans="1:6" ht="16.5" customHeight="1" x14ac:dyDescent="0.25">
      <c r="A62" s="50" t="s">
        <v>0</v>
      </c>
      <c r="B62" s="50"/>
      <c r="C62" s="50"/>
      <c r="D62" s="50"/>
      <c r="E62" s="50"/>
      <c r="F62" s="50"/>
    </row>
    <row r="63" spans="1:6" ht="32.25" customHeight="1" x14ac:dyDescent="0.25">
      <c r="A63" s="51"/>
      <c r="B63" s="51"/>
      <c r="C63" s="51"/>
      <c r="D63" s="51"/>
      <c r="E63" s="51"/>
      <c r="F63" s="51"/>
    </row>
    <row r="64" spans="1:6" ht="16.5" customHeight="1" x14ac:dyDescent="0.25">
      <c r="A64" s="7"/>
      <c r="B64" s="7"/>
      <c r="C64" s="4"/>
      <c r="D64" s="4"/>
      <c r="E64" s="4"/>
      <c r="F64" s="4"/>
    </row>
    <row r="65" spans="1:6" ht="16.5" hidden="1" customHeight="1" x14ac:dyDescent="0.25">
      <c r="A65" s="6"/>
      <c r="B65" s="6"/>
      <c r="C65" s="5"/>
      <c r="D65" s="4"/>
      <c r="E65" s="4"/>
      <c r="F65" s="4"/>
    </row>
    <row r="66" spans="1:6" ht="16.5" customHeight="1" x14ac:dyDescent="0.25">
      <c r="A66" s="47" t="s">
        <v>64</v>
      </c>
      <c r="B66" s="3"/>
      <c r="C66" s="49"/>
      <c r="D66" s="49"/>
      <c r="E66" s="49"/>
      <c r="F66" s="49"/>
    </row>
    <row r="67" spans="1:6" ht="16.5" customHeight="1" x14ac:dyDescent="0.25">
      <c r="A67" s="47" t="s">
        <v>65</v>
      </c>
      <c r="C67" s="48"/>
      <c r="D67" s="48"/>
      <c r="E67" s="48"/>
      <c r="F67" s="48"/>
    </row>
    <row r="68" spans="1:6" ht="16.5" customHeight="1" x14ac:dyDescent="0.25">
      <c r="A68" s="3"/>
      <c r="B68" s="3"/>
      <c r="C68" s="48"/>
      <c r="D68" s="48"/>
      <c r="E68" s="48"/>
      <c r="F68" s="48"/>
    </row>
  </sheetData>
  <mergeCells count="4">
    <mergeCell ref="C68:F68"/>
    <mergeCell ref="C67:F67"/>
    <mergeCell ref="C66:F66"/>
    <mergeCell ref="A62:F63"/>
  </mergeCells>
  <pageMargins left="0.47244094488188981" right="0.51181102362204722" top="0.39370078740157483" bottom="0.3937007874015748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 sqref="K1:K6553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DDA727A01DC24DAD94251143C8A029" ma:contentTypeVersion="9" ma:contentTypeDescription="Opret et nyt dokument." ma:contentTypeScope="" ma:versionID="be1ec2b798e1d7df21b762b00f866cde">
  <xsd:schema xmlns:xsd="http://www.w3.org/2001/XMLSchema" xmlns:xs="http://www.w3.org/2001/XMLSchema" xmlns:p="http://schemas.microsoft.com/office/2006/metadata/properties" xmlns:ns2="7981d676-5438-40e7-9482-5d5092bd55a4" targetNamespace="http://schemas.microsoft.com/office/2006/metadata/properties" ma:root="true" ma:fieldsID="18ec9258f5c1f457173702284e1bf222" ns2:_="">
    <xsd:import namespace="7981d676-5438-40e7-9482-5d5092bd55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1d676-5438-40e7-9482-5d5092bd55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9DDD19-17CC-4BFA-B350-2C8D041D477E}"/>
</file>

<file path=customXml/itemProps2.xml><?xml version="1.0" encoding="utf-8"?>
<ds:datastoreItem xmlns:ds="http://schemas.openxmlformats.org/officeDocument/2006/customXml" ds:itemID="{A7E890C6-07C1-47DB-A5E0-6E45E4A9AAFA}">
  <ds:schemaRefs>
    <ds:schemaRef ds:uri="http://schemas.microsoft.com/sharepoint/v3/contenttype/forms"/>
  </ds:schemaRefs>
</ds:datastoreItem>
</file>

<file path=customXml/itemProps3.xml><?xml version="1.0" encoding="utf-8"?>
<ds:datastoreItem xmlns:ds="http://schemas.openxmlformats.org/officeDocument/2006/customXml" ds:itemID="{EA4EB4CE-7B63-40FA-BDB6-9FC3C5ECE6ED}">
  <ds:schemaRefs>
    <ds:schemaRef ds:uri="http://schemas.microsoft.com/office/2006/metadata/properties"/>
    <ds:schemaRef ds:uri="7981d676-5438-40e7-9482-5d5092bd55a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Key figures</vt:lpstr>
      <vt:lpstr>Sheet1</vt:lpstr>
      <vt:lpstr>'Key figures'!Print_Area</vt:lpstr>
    </vt:vector>
  </TitlesOfParts>
  <Company>DS Norden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Berger</dc:creator>
  <cp:lastModifiedBy>Sebastian Hjuler Andersen</cp:lastModifiedBy>
  <cp:lastPrinted>2016-02-26T13:34:50Z</cp:lastPrinted>
  <dcterms:created xsi:type="dcterms:W3CDTF">2016-02-26T07:53:12Z</dcterms:created>
  <dcterms:modified xsi:type="dcterms:W3CDTF">2020-06-04T10:51:56Z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0x01010061DDA727A01DC24DAD94251143C8A029</vt:lpwstr>
  </property>
</Properties>
</file>