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snorden.sharepoint.com/sites/CorporateCommunicationsCSR/Delte dokumenter/Website/Transfer documents/Financial reports/2018/q2/"/>
    </mc:Choice>
  </mc:AlternateContent>
  <xr:revisionPtr revIDLastSave="0" documentId="8_{AA2D6B95-B6AB-4E11-8389-9BD739B3B220}" xr6:coauthVersionLast="45" xr6:coauthVersionMax="45" xr10:uidLastSave="{00000000-0000-0000-0000-000000000000}"/>
  <bookViews>
    <workbookView xWindow="28680" yWindow="-120" windowWidth="29040" windowHeight="15840" tabRatio="728"/>
  </bookViews>
  <sheets>
    <sheet name="NORDEN GROUP" sheetId="14" r:id="rId1"/>
    <sheet name="NORDEN Group - Balance Sheet" sheetId="6" r:id="rId2"/>
    <sheet name="Tankers" sheetId="11" r:id="rId3"/>
    <sheet name="Dry Cargo" sheetId="13" r:id="rId4"/>
    <sheet name="Dry Owner" sheetId="8" r:id="rId5"/>
    <sheet name="Dry Operator" sheetId="9" r:id="rId6"/>
    <sheet name="Eliminations" sheetId="10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8" i="10" l="1"/>
  <c r="F13" i="10" s="1"/>
  <c r="F16" i="10" s="1"/>
  <c r="F21" i="10" s="1"/>
  <c r="F26" i="10" s="1"/>
  <c r="F29" i="10" s="1"/>
  <c r="F34" i="10" s="1"/>
  <c r="F8" i="9"/>
  <c r="F13" i="9" s="1"/>
  <c r="F16" i="9" s="1"/>
  <c r="F21" i="9" s="1"/>
  <c r="F26" i="9" s="1"/>
  <c r="F29" i="9" s="1"/>
  <c r="F35" i="9" s="1"/>
  <c r="F13" i="8"/>
  <c r="F16" i="8" s="1"/>
  <c r="F21" i="8" s="1"/>
  <c r="F26" i="8" s="1"/>
  <c r="F29" i="8" s="1"/>
  <c r="F34" i="8" s="1"/>
  <c r="F8" i="8"/>
  <c r="P8" i="11"/>
  <c r="P13" i="11" s="1"/>
  <c r="P16" i="11" s="1"/>
  <c r="P21" i="11" s="1"/>
  <c r="P26" i="11" s="1"/>
  <c r="P29" i="11" s="1"/>
  <c r="P49" i="6"/>
  <c r="P52" i="6" s="1"/>
  <c r="P41" i="6"/>
  <c r="P36" i="6"/>
  <c r="P9" i="6"/>
  <c r="P23" i="6"/>
  <c r="P26" i="6"/>
  <c r="P28" i="6" s="1"/>
  <c r="P8" i="14"/>
  <c r="P13" i="14" s="1"/>
  <c r="P16" i="14" s="1"/>
  <c r="P21" i="14" s="1"/>
  <c r="P26" i="14" s="1"/>
  <c r="P29" i="14" s="1"/>
  <c r="P54" i="6" l="1"/>
  <c r="P56" i="6" s="1"/>
</calcChain>
</file>

<file path=xl/sharedStrings.xml><?xml version="1.0" encoding="utf-8"?>
<sst xmlns="http://schemas.openxmlformats.org/spreadsheetml/2006/main" count="262" uniqueCount="71">
  <si>
    <t>Revenue - services rendered, external</t>
  </si>
  <si>
    <t>Revenue - services rendered, internal</t>
  </si>
  <si>
    <t>Voyage costs</t>
  </si>
  <si>
    <t>T/C equivalent revenue</t>
  </si>
  <si>
    <t>Other operating income</t>
  </si>
  <si>
    <t>Charter hire</t>
  </si>
  <si>
    <t>Operating costs owned vessels</t>
  </si>
  <si>
    <t>Contribution margin</t>
  </si>
  <si>
    <t>Overhead and administrative costs</t>
  </si>
  <si>
    <t>Profit/loss before depreciation, amortisation and impairment losses, etc. (EBITDA)</t>
  </si>
  <si>
    <t>Share of profit/loss of joint ventures</t>
  </si>
  <si>
    <t>Profit/loss from operations (EBIT)</t>
  </si>
  <si>
    <t>Financial income</t>
  </si>
  <si>
    <t>Financial expenses</t>
  </si>
  <si>
    <t>Profit/loss before tax</t>
  </si>
  <si>
    <t>Tax</t>
  </si>
  <si>
    <t>Profit/loss for the period</t>
  </si>
  <si>
    <t>Q1</t>
  </si>
  <si>
    <t>Q2</t>
  </si>
  <si>
    <t>Q3</t>
  </si>
  <si>
    <t>Q4</t>
  </si>
  <si>
    <t>Adjusted for:</t>
  </si>
  <si>
    <t>Adjusted profit/loss for the period</t>
  </si>
  <si>
    <t>USD million</t>
  </si>
  <si>
    <t>Fair value adjustment of certain hedging instruments</t>
  </si>
  <si>
    <t>Profit/loss from sale of vessels, etc.</t>
  </si>
  <si>
    <t>Depreciation, amortisation and impairment losses</t>
  </si>
  <si>
    <t>Profit/loss from sale of vessels, etc. in joint ventures</t>
  </si>
  <si>
    <t>ASSETS</t>
  </si>
  <si>
    <t>Vessels</t>
  </si>
  <si>
    <t>Property and equipment</t>
  </si>
  <si>
    <t>Prepayments on vessels and newbuildings</t>
  </si>
  <si>
    <t>Tangible assets</t>
  </si>
  <si>
    <t>Investment in joint ventures</t>
  </si>
  <si>
    <t>Financial assets</t>
  </si>
  <si>
    <t>Non-current assets</t>
  </si>
  <si>
    <t>Inventories</t>
  </si>
  <si>
    <t>Freight receivables</t>
  </si>
  <si>
    <t>Receivables from joint ventures</t>
  </si>
  <si>
    <t>Other receivables</t>
  </si>
  <si>
    <t>Prepayments</t>
  </si>
  <si>
    <t>Securities</t>
  </si>
  <si>
    <t>Cash and cash equivalent</t>
  </si>
  <si>
    <t>Vessels held for sale</t>
  </si>
  <si>
    <t>Current assets</t>
  </si>
  <si>
    <t>TOTAL ASSETS</t>
  </si>
  <si>
    <t>EQUITY AND LIABILITIES</t>
  </si>
  <si>
    <t>Share capital</t>
  </si>
  <si>
    <t>Reserves</t>
  </si>
  <si>
    <t>Retained earnings</t>
  </si>
  <si>
    <t>Equity</t>
  </si>
  <si>
    <t>Loans</t>
  </si>
  <si>
    <t>Provisions</t>
  </si>
  <si>
    <t>Non-current liabilities</t>
  </si>
  <si>
    <t>Trade payables</t>
  </si>
  <si>
    <t>Debt to joint ventures</t>
  </si>
  <si>
    <t>Other payables</t>
  </si>
  <si>
    <t>Deferred income</t>
  </si>
  <si>
    <t>Liabilities relating to vessels held for sale</t>
  </si>
  <si>
    <t>Current liabilities</t>
  </si>
  <si>
    <t>Liabilities</t>
  </si>
  <si>
    <t>TOTAL EQUITY AND LIABILITIES</t>
  </si>
  <si>
    <t>Prepayments received on vessels for resale</t>
  </si>
  <si>
    <t>Statement of financial position of NORDEN Group</t>
  </si>
  <si>
    <t>Segment information - eliminationer of NORDEN Group</t>
  </si>
  <si>
    <t>Segment information - Dry Cargo Q1 2015 - Q2 2017</t>
  </si>
  <si>
    <t>Segment information - NORDEN Group</t>
  </si>
  <si>
    <t xml:space="preserve">Q2 </t>
  </si>
  <si>
    <t>Segment information - Tankers Q1 2015 - Q2 2018</t>
  </si>
  <si>
    <t>Segment information - Dry Owner Q3 2017 - Q2 2018</t>
  </si>
  <si>
    <t>Segment information - Dry Operator Q3 2017 - Q2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</si>
</sst>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8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2" xfId="0" applyFont="1" applyBorder="1"/>
    <xf numFmtId="0" fontId="0" fillId="0" borderId="2" xfId="0" applyBorder="1"/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3" xfId="0" applyBorder="1"/>
    <xf numFmtId="0" fontId="0" fillId="0" borderId="0" xfId="0" applyBorder="1"/>
    <xf numFmtId="0" fontId="1" fillId="0" borderId="4" xfId="0" applyFont="1" applyBorder="1" applyAlignment="1">
      <alignment horizontal="center"/>
    </xf>
    <xf numFmtId="0" fontId="0" fillId="0" borderId="4" xfId="0" applyBorder="1"/>
    <xf numFmtId="0" fontId="1" fillId="0" borderId="0" xfId="0" applyFont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2" borderId="0" xfId="0" applyFill="1" applyBorder="1"/>
    <xf numFmtId="0" fontId="0" fillId="0" borderId="0" xfId="0" applyFill="1"/>
    <xf numFmtId="0" fontId="0" fillId="0" borderId="0" xfId="0" applyFill="1" applyBorder="1"/>
    <xf numFmtId="0" fontId="0" fillId="0" borderId="8" xfId="0" applyBorder="1"/>
    <xf numFmtId="0" fontId="0" fillId="0" borderId="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2" borderId="3" xfId="0" applyFill="1" applyBorder="1"/>
    <xf numFmtId="0" fontId="0" fillId="0" borderId="1" xfId="0" applyFill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2" borderId="8" xfId="0" applyFill="1" applyBorder="1"/>
    <xf numFmtId="0" fontId="0" fillId="2" borderId="4" xfId="0" applyFill="1" applyBorder="1"/>
    <xf numFmtId="0" fontId="0" fillId="2" borderId="2" xfId="0" applyFill="1" applyBorder="1"/>
    <xf numFmtId="0" fontId="0" fillId="2" borderId="9" xfId="0" applyFill="1" applyBorder="1"/>
    <xf numFmtId="0" fontId="1" fillId="3" borderId="10" xfId="0" applyFont="1" applyFill="1" applyBorder="1"/>
    <xf numFmtId="0" fontId="1" fillId="3" borderId="11" xfId="0" applyFont="1" applyFill="1" applyBorder="1"/>
    <xf numFmtId="0" fontId="1" fillId="3" borderId="12" xfId="0" applyFont="1" applyFill="1" applyBorder="1"/>
    <xf numFmtId="0" fontId="2" fillId="4" borderId="1" xfId="0" applyFont="1" applyFill="1" applyBorder="1"/>
    <xf numFmtId="0" fontId="2" fillId="4" borderId="13" xfId="0" applyFont="1" applyFill="1" applyBorder="1"/>
    <xf numFmtId="0" fontId="2" fillId="4" borderId="14" xfId="0" applyFont="1" applyFill="1" applyBorder="1"/>
    <xf numFmtId="0" fontId="1" fillId="4" borderId="1" xfId="0" applyFont="1" applyFill="1" applyBorder="1"/>
    <xf numFmtId="0" fontId="1" fillId="4" borderId="13" xfId="0" applyFont="1" applyFill="1" applyBorder="1"/>
    <xf numFmtId="0" fontId="1" fillId="4" borderId="14" xfId="0" applyFont="1" applyFill="1" applyBorder="1"/>
    <xf numFmtId="0" fontId="1" fillId="4" borderId="3" xfId="0" applyFont="1" applyFill="1" applyBorder="1"/>
    <xf numFmtId="0" fontId="1" fillId="4" borderId="0" xfId="0" applyFont="1" applyFill="1" applyBorder="1"/>
    <xf numFmtId="178" fontId="1" fillId="4" borderId="13" xfId="0" applyNumberFormat="1" applyFont="1" applyFill="1" applyBorder="1"/>
    <xf numFmtId="178" fontId="1" fillId="3" borderId="11" xfId="0" applyNumberFormat="1" applyFont="1" applyFill="1" applyBorder="1"/>
    <xf numFmtId="0" fontId="0" fillId="0" borderId="0" xfId="0" applyFont="1"/>
    <xf numFmtId="0" fontId="0" fillId="0" borderId="0" xfId="0" applyFont="1" applyFill="1" applyBorder="1"/>
    <xf numFmtId="0" fontId="1" fillId="0" borderId="0" xfId="0" applyFont="1" applyFill="1" applyBorder="1"/>
    <xf numFmtId="0" fontId="1" fillId="0" borderId="1" xfId="0" applyFont="1" applyBorder="1"/>
    <xf numFmtId="0" fontId="0" fillId="0" borderId="13" xfId="0" applyBorder="1"/>
    <xf numFmtId="0" fontId="0" fillId="0" borderId="1" xfId="0" applyFont="1" applyFill="1" applyBorder="1"/>
    <xf numFmtId="0" fontId="1" fillId="0" borderId="1" xfId="0" applyFont="1" applyFill="1" applyBorder="1"/>
    <xf numFmtId="0" fontId="1" fillId="0" borderId="13" xfId="0" applyFont="1" applyFill="1" applyBorder="1"/>
    <xf numFmtId="0" fontId="1" fillId="4" borderId="0" xfId="0" applyFont="1" applyFill="1"/>
    <xf numFmtId="0" fontId="2" fillId="3" borderId="10" xfId="0" applyFont="1" applyFill="1" applyBorder="1"/>
    <xf numFmtId="0" fontId="2" fillId="3" borderId="11" xfId="0" applyFont="1" applyFill="1" applyBorder="1"/>
    <xf numFmtId="0" fontId="2" fillId="3" borderId="12" xfId="0" applyFont="1" applyFill="1" applyBorder="1"/>
    <xf numFmtId="0" fontId="0" fillId="0" borderId="3" xfId="0" applyFont="1" applyFill="1" applyBorder="1"/>
    <xf numFmtId="0" fontId="1" fillId="0" borderId="13" xfId="0" applyFont="1" applyBorder="1"/>
    <xf numFmtId="0" fontId="0" fillId="0" borderId="4" xfId="0" applyFill="1" applyBorder="1"/>
    <xf numFmtId="0" fontId="0" fillId="0" borderId="4" xfId="0" applyFont="1" applyFill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3" xfId="0" applyFill="1" applyBorder="1"/>
    <xf numFmtId="178" fontId="1" fillId="3" borderId="12" xfId="0" applyNumberFormat="1" applyFont="1" applyFill="1" applyBorder="1"/>
    <xf numFmtId="0" fontId="3" fillId="0" borderId="0" xfId="0" applyFont="1" applyFill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78" fontId="1" fillId="3" borderId="10" xfId="0" applyNumberFormat="1" applyFont="1" applyFill="1" applyBorder="1"/>
    <xf numFmtId="0" fontId="0" fillId="0" borderId="4" xfId="0" applyNumberFormat="1" applyBorder="1"/>
    <xf numFmtId="0" fontId="1" fillId="0" borderId="7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11" xfId="0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0" fillId="0" borderId="16" xfId="0" applyBorder="1"/>
    <xf numFmtId="0" fontId="1" fillId="0" borderId="4" xfId="0" applyFont="1" applyBorder="1"/>
    <xf numFmtId="0" fontId="0" fillId="0" borderId="9" xfId="0" applyFill="1" applyBorder="1"/>
    <xf numFmtId="0" fontId="1" fillId="0" borderId="3" xfId="0" applyFont="1" applyBorder="1"/>
    <xf numFmtId="0" fontId="0" fillId="0" borderId="9" xfId="0" applyBorder="1"/>
    <xf numFmtId="178" fontId="1" fillId="4" borderId="4" xfId="0" applyNumberFormat="1" applyFont="1" applyFill="1" applyBorder="1"/>
    <xf numFmtId="0" fontId="1" fillId="0" borderId="3" xfId="0" applyFont="1" applyFill="1" applyBorder="1"/>
    <xf numFmtId="0" fontId="0" fillId="0" borderId="2" xfId="0" applyFill="1" applyBorder="1"/>
    <xf numFmtId="0" fontId="0" fillId="0" borderId="8" xfId="0" applyFont="1" applyFill="1" applyBorder="1"/>
    <xf numFmtId="0" fontId="1" fillId="3" borderId="8" xfId="0" applyFont="1" applyFill="1" applyBorder="1"/>
    <xf numFmtId="0" fontId="1" fillId="3" borderId="2" xfId="0" applyFont="1" applyFill="1" applyBorder="1"/>
    <xf numFmtId="0" fontId="1" fillId="0" borderId="17" xfId="0" applyFont="1" applyBorder="1" applyAlignment="1">
      <alignment horizontal="center"/>
    </xf>
    <xf numFmtId="0" fontId="1" fillId="4" borderId="4" xfId="0" applyFont="1" applyFill="1" applyBorder="1"/>
    <xf numFmtId="0" fontId="0" fillId="0" borderId="4" xfId="0" applyFont="1" applyBorder="1"/>
    <xf numFmtId="0" fontId="0" fillId="0" borderId="9" xfId="0" applyFont="1" applyFill="1" applyBorder="1"/>
    <xf numFmtId="0" fontId="0" fillId="0" borderId="8" xfId="0" applyFill="1" applyBorder="1"/>
    <xf numFmtId="0" fontId="1" fillId="3" borderId="9" xfId="0" applyFont="1" applyFill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showGridLines="0" tabSelected="1" workbookViewId="0">
      <selection activeCell="E41" sqref="E41"/>
    </sheetView>
  </sheetViews>
  <sheetFormatPr defaultRowHeight="15" x14ac:dyDescent="0.25"/>
  <cols>
    <col min="1" max="1" width="75.85546875" bestFit="1" customWidth="1"/>
    <col min="2" max="2" width="4" customWidth="1"/>
    <col min="3" max="15" width="10.7109375" customWidth="1"/>
  </cols>
  <sheetData>
    <row r="1" spans="1:17" ht="19.5" thickBot="1" x14ac:dyDescent="0.35">
      <c r="A1" s="64" t="s">
        <v>66</v>
      </c>
    </row>
    <row r="2" spans="1:17" ht="15.75" thickBot="1" x14ac:dyDescent="0.3">
      <c r="C2" s="103">
        <v>2015</v>
      </c>
      <c r="D2" s="104"/>
      <c r="E2" s="104"/>
      <c r="F2" s="105"/>
      <c r="G2" s="103">
        <v>2016</v>
      </c>
      <c r="H2" s="104"/>
      <c r="I2" s="104"/>
      <c r="J2" s="105"/>
      <c r="K2" s="103">
        <v>2017</v>
      </c>
      <c r="L2" s="104"/>
      <c r="M2" s="104"/>
      <c r="N2" s="104"/>
      <c r="O2" s="103">
        <v>2018</v>
      </c>
      <c r="P2" s="105"/>
    </row>
    <row r="3" spans="1:17" ht="15.75" thickBot="1" x14ac:dyDescent="0.3">
      <c r="A3" s="3" t="s">
        <v>23</v>
      </c>
      <c r="B3" s="4"/>
      <c r="C3" s="65" t="s">
        <v>17</v>
      </c>
      <c r="D3" s="66" t="s">
        <v>18</v>
      </c>
      <c r="E3" s="66" t="s">
        <v>19</v>
      </c>
      <c r="F3" s="67" t="s">
        <v>20</v>
      </c>
      <c r="G3" s="65" t="s">
        <v>17</v>
      </c>
      <c r="H3" s="66" t="s">
        <v>18</v>
      </c>
      <c r="I3" s="66" t="s">
        <v>19</v>
      </c>
      <c r="J3" s="67" t="s">
        <v>20</v>
      </c>
      <c r="K3" s="65" t="s">
        <v>17</v>
      </c>
      <c r="L3" s="66" t="s">
        <v>18</v>
      </c>
      <c r="M3" s="66" t="s">
        <v>19</v>
      </c>
      <c r="N3" s="79" t="s">
        <v>20</v>
      </c>
      <c r="O3" s="78" t="s">
        <v>17</v>
      </c>
      <c r="P3" s="80" t="s">
        <v>67</v>
      </c>
    </row>
    <row r="4" spans="1:17" x14ac:dyDescent="0.25">
      <c r="A4" s="11"/>
      <c r="B4" s="8"/>
      <c r="C4" s="68"/>
      <c r="D4" s="6"/>
      <c r="E4" s="6"/>
      <c r="F4" s="9"/>
      <c r="G4" s="5"/>
      <c r="H4" s="6"/>
      <c r="I4" s="6"/>
      <c r="J4" s="9"/>
      <c r="K4" s="5"/>
      <c r="L4" s="6"/>
      <c r="M4" s="6"/>
      <c r="N4" s="9"/>
      <c r="O4" s="5"/>
      <c r="P4" s="86"/>
    </row>
    <row r="5" spans="1:17" x14ac:dyDescent="0.25">
      <c r="A5" t="s">
        <v>0</v>
      </c>
      <c r="C5" s="7">
        <v>455.90000000000003</v>
      </c>
      <c r="D5" s="8">
        <v>423.59999999999997</v>
      </c>
      <c r="E5" s="8">
        <v>400.1</v>
      </c>
      <c r="F5" s="10">
        <v>373.9</v>
      </c>
      <c r="G5" s="7">
        <v>296.2</v>
      </c>
      <c r="H5" s="8">
        <v>311.8</v>
      </c>
      <c r="I5" s="8">
        <v>314.10000000000002</v>
      </c>
      <c r="J5" s="10">
        <v>329.09999999999997</v>
      </c>
      <c r="K5" s="7">
        <v>440.1</v>
      </c>
      <c r="L5" s="8">
        <v>399.6</v>
      </c>
      <c r="M5" s="8">
        <v>459.9</v>
      </c>
      <c r="N5" s="10">
        <v>509</v>
      </c>
      <c r="O5" s="7">
        <v>591.20000000000005</v>
      </c>
      <c r="P5" s="57">
        <v>616.4</v>
      </c>
    </row>
    <row r="6" spans="1:17" x14ac:dyDescent="0.25">
      <c r="A6" t="s">
        <v>1</v>
      </c>
      <c r="C6" s="7">
        <v>0</v>
      </c>
      <c r="D6" s="8">
        <v>0</v>
      </c>
      <c r="E6" s="8">
        <v>0</v>
      </c>
      <c r="F6" s="10">
        <v>0</v>
      </c>
      <c r="G6" s="7">
        <v>0</v>
      </c>
      <c r="H6" s="8">
        <v>0</v>
      </c>
      <c r="I6" s="8">
        <v>0</v>
      </c>
      <c r="J6" s="10">
        <v>0</v>
      </c>
      <c r="K6" s="8">
        <v>0</v>
      </c>
      <c r="L6" s="8">
        <v>0</v>
      </c>
      <c r="M6" s="8">
        <v>0</v>
      </c>
      <c r="N6" s="8">
        <v>0</v>
      </c>
      <c r="O6" s="7">
        <v>0</v>
      </c>
      <c r="P6" s="57">
        <v>0</v>
      </c>
    </row>
    <row r="7" spans="1:17" x14ac:dyDescent="0.25">
      <c r="A7" t="s">
        <v>2</v>
      </c>
      <c r="C7" s="7">
        <v>-198.8</v>
      </c>
      <c r="D7" s="8">
        <v>-181.2</v>
      </c>
      <c r="E7" s="8">
        <v>-159.79999999999998</v>
      </c>
      <c r="F7" s="10">
        <v>-165</v>
      </c>
      <c r="G7" s="18">
        <v>-139.19999999999999</v>
      </c>
      <c r="H7" s="4">
        <v>-142.80000000000001</v>
      </c>
      <c r="I7" s="4">
        <v>-143.6</v>
      </c>
      <c r="J7" s="10">
        <v>-140.19999999999999</v>
      </c>
      <c r="K7" s="8">
        <v>-229</v>
      </c>
      <c r="L7" s="8">
        <v>-162.4</v>
      </c>
      <c r="M7" s="8">
        <v>-208.2</v>
      </c>
      <c r="N7" s="8">
        <v>-197</v>
      </c>
      <c r="O7" s="7">
        <v>-250.5</v>
      </c>
      <c r="P7" s="88">
        <v>-247.1</v>
      </c>
    </row>
    <row r="8" spans="1:17" s="1" customFormat="1" x14ac:dyDescent="0.25">
      <c r="A8" s="36" t="s">
        <v>3</v>
      </c>
      <c r="B8" s="36"/>
      <c r="C8" s="37">
        <v>257.10000000000002</v>
      </c>
      <c r="D8" s="36">
        <v>242.39999999999998</v>
      </c>
      <c r="E8" s="36">
        <v>240.30000000000004</v>
      </c>
      <c r="F8" s="36">
        <v>208.89999999999998</v>
      </c>
      <c r="G8" s="37">
        <v>157</v>
      </c>
      <c r="H8" s="40">
        <v>169</v>
      </c>
      <c r="I8" s="40">
        <v>170.50000000000003</v>
      </c>
      <c r="J8" s="38">
        <v>188.89999999999998</v>
      </c>
      <c r="K8" s="37">
        <v>211.10000000000002</v>
      </c>
      <c r="L8" s="36">
        <v>237.20000000000002</v>
      </c>
      <c r="M8" s="36">
        <v>251.7</v>
      </c>
      <c r="N8" s="38">
        <v>312</v>
      </c>
      <c r="O8" s="37">
        <v>340.70000000000005</v>
      </c>
      <c r="P8" s="40">
        <f>SUM(P5:P7)</f>
        <v>369.29999999999995</v>
      </c>
      <c r="Q8" s="89"/>
    </row>
    <row r="9" spans="1:17" ht="6.75" customHeight="1" x14ac:dyDescent="0.25">
      <c r="C9" s="7"/>
      <c r="D9" s="8"/>
      <c r="E9" s="8"/>
      <c r="F9" s="8"/>
      <c r="G9" s="7"/>
      <c r="H9" s="8"/>
      <c r="I9" s="8"/>
      <c r="J9" s="10"/>
      <c r="K9" s="7"/>
      <c r="L9" s="8"/>
      <c r="M9" s="8"/>
      <c r="N9" s="10"/>
      <c r="O9" s="7"/>
      <c r="P9" s="10"/>
    </row>
    <row r="10" spans="1:17" x14ac:dyDescent="0.25">
      <c r="A10" t="s">
        <v>4</v>
      </c>
      <c r="C10" s="7">
        <v>1.4</v>
      </c>
      <c r="D10" s="8">
        <v>1.4</v>
      </c>
      <c r="E10" s="8">
        <v>1.9</v>
      </c>
      <c r="F10" s="8">
        <v>1.7000000000000006</v>
      </c>
      <c r="G10" s="7">
        <v>1.8</v>
      </c>
      <c r="H10" s="8">
        <v>5</v>
      </c>
      <c r="I10" s="8">
        <v>2.5</v>
      </c>
      <c r="J10" s="8">
        <v>3.4000000000000004</v>
      </c>
      <c r="K10" s="7">
        <v>2.9</v>
      </c>
      <c r="L10" s="8">
        <v>3.1</v>
      </c>
      <c r="M10" s="8">
        <v>2.8</v>
      </c>
      <c r="N10" s="8">
        <v>2.4000000000000004</v>
      </c>
      <c r="O10" s="7">
        <v>0.7</v>
      </c>
      <c r="P10" s="10">
        <v>0.2</v>
      </c>
    </row>
    <row r="11" spans="1:17" x14ac:dyDescent="0.25">
      <c r="A11" t="s">
        <v>5</v>
      </c>
      <c r="C11" s="7">
        <v>-174.1</v>
      </c>
      <c r="D11" s="8">
        <v>-155.9</v>
      </c>
      <c r="E11" s="8">
        <v>-160.6</v>
      </c>
      <c r="F11" s="8">
        <v>-290.89999999999998</v>
      </c>
      <c r="G11" s="7">
        <v>-112.9</v>
      </c>
      <c r="H11" s="8">
        <v>-125.3</v>
      </c>
      <c r="I11" s="8">
        <v>-135.29999999999998</v>
      </c>
      <c r="J11" s="8">
        <v>-152.80000000000007</v>
      </c>
      <c r="K11" s="7">
        <v>-176.6</v>
      </c>
      <c r="L11" s="8">
        <v>-202.6</v>
      </c>
      <c r="M11" s="8">
        <v>-210.2</v>
      </c>
      <c r="N11" s="8">
        <v>-241.00000000000003</v>
      </c>
      <c r="O11" s="7">
        <v>-291.29999999999995</v>
      </c>
      <c r="P11" s="10">
        <v>-314.39999999999998</v>
      </c>
    </row>
    <row r="12" spans="1:17" x14ac:dyDescent="0.25">
      <c r="A12" t="s">
        <v>6</v>
      </c>
      <c r="C12" s="7">
        <v>-25.200000000000003</v>
      </c>
      <c r="D12" s="8">
        <v>-24.8</v>
      </c>
      <c r="E12" s="8">
        <v>-24.4</v>
      </c>
      <c r="F12" s="8">
        <v>-28.400000000000002</v>
      </c>
      <c r="G12" s="7">
        <v>-23.6</v>
      </c>
      <c r="H12" s="8">
        <v>-25.5</v>
      </c>
      <c r="I12" s="8">
        <v>-22.7</v>
      </c>
      <c r="J12" s="8">
        <v>-23.800000000000004</v>
      </c>
      <c r="K12" s="18">
        <v>-16.7</v>
      </c>
      <c r="L12" s="8">
        <v>-18.600000000000001</v>
      </c>
      <c r="M12" s="8">
        <v>-20.6</v>
      </c>
      <c r="N12" s="8">
        <v>-20.000000000000004</v>
      </c>
      <c r="O12" s="7">
        <v>-18.3</v>
      </c>
      <c r="P12" s="90">
        <v>-19.899999999999999</v>
      </c>
    </row>
    <row r="13" spans="1:17" s="1" customFormat="1" x14ac:dyDescent="0.25">
      <c r="A13" s="36" t="s">
        <v>7</v>
      </c>
      <c r="B13" s="36"/>
      <c r="C13" s="37">
        <v>59.2</v>
      </c>
      <c r="D13" s="36">
        <v>63.09999999999998</v>
      </c>
      <c r="E13" s="36">
        <v>57.200000000000053</v>
      </c>
      <c r="F13" s="36">
        <v>-108.70000000000002</v>
      </c>
      <c r="G13" s="37">
        <v>22.300000000000004</v>
      </c>
      <c r="H13" s="36">
        <v>23.200000000000003</v>
      </c>
      <c r="I13" s="36">
        <v>15.000000000000046</v>
      </c>
      <c r="J13" s="36">
        <v>15.69999999999991</v>
      </c>
      <c r="K13" s="37">
        <v>20.700000000000035</v>
      </c>
      <c r="L13" s="36">
        <v>19.100000000000016</v>
      </c>
      <c r="M13" s="36">
        <v>23.70000000000001</v>
      </c>
      <c r="N13" s="36">
        <v>53.399999999999949</v>
      </c>
      <c r="O13" s="37">
        <v>31.800000000000079</v>
      </c>
      <c r="P13" s="36">
        <f>SUM(P8:P12)</f>
        <v>35.199999999999967</v>
      </c>
      <c r="Q13" s="89"/>
    </row>
    <row r="14" spans="1:17" ht="6.75" customHeight="1" x14ac:dyDescent="0.25">
      <c r="C14" s="7"/>
      <c r="D14" s="8"/>
      <c r="E14" s="8"/>
      <c r="F14" s="8"/>
      <c r="G14" s="7"/>
      <c r="H14" s="8"/>
      <c r="I14" s="8"/>
      <c r="J14" s="10"/>
      <c r="K14" s="7"/>
      <c r="L14" s="8"/>
      <c r="M14" s="8"/>
      <c r="N14" s="10"/>
      <c r="O14" s="7"/>
      <c r="P14" s="10"/>
    </row>
    <row r="15" spans="1:17" x14ac:dyDescent="0.25">
      <c r="A15" t="s">
        <v>8</v>
      </c>
      <c r="C15" s="7">
        <v>-9.9</v>
      </c>
      <c r="D15" s="8">
        <v>-11.399999999999999</v>
      </c>
      <c r="E15" s="8">
        <v>-15.7</v>
      </c>
      <c r="F15" s="8">
        <v>-13.400000000000002</v>
      </c>
      <c r="G15" s="7">
        <v>-10.899999999999999</v>
      </c>
      <c r="H15" s="8">
        <v>-11</v>
      </c>
      <c r="I15" s="8">
        <v>-11.2</v>
      </c>
      <c r="J15" s="8">
        <v>-12.500000000000002</v>
      </c>
      <c r="K15" s="18">
        <v>-10.4</v>
      </c>
      <c r="L15" s="8">
        <v>-11.7</v>
      </c>
      <c r="M15" s="8">
        <v>-11.7</v>
      </c>
      <c r="N15" s="8">
        <v>-14.700000000000001</v>
      </c>
      <c r="O15" s="7">
        <v>-14.7</v>
      </c>
      <c r="P15" s="90">
        <v>-14.2</v>
      </c>
    </row>
    <row r="16" spans="1:17" s="1" customFormat="1" x14ac:dyDescent="0.25">
      <c r="A16" s="36" t="s">
        <v>9</v>
      </c>
      <c r="B16" s="36"/>
      <c r="C16" s="37">
        <v>49.300000000000004</v>
      </c>
      <c r="D16" s="36">
        <v>51.699999999999982</v>
      </c>
      <c r="E16" s="36">
        <v>41.500000000000057</v>
      </c>
      <c r="F16" s="36">
        <v>-122.10000000000002</v>
      </c>
      <c r="G16" s="37">
        <v>11.400000000000006</v>
      </c>
      <c r="H16" s="36">
        <v>12.200000000000003</v>
      </c>
      <c r="I16" s="36">
        <v>3.8000000000000469</v>
      </c>
      <c r="J16" s="38">
        <v>3.1999999999999087</v>
      </c>
      <c r="K16" s="37">
        <v>10.300000000000034</v>
      </c>
      <c r="L16" s="36">
        <v>7.4000000000000163</v>
      </c>
      <c r="M16" s="36">
        <v>12.000000000000011</v>
      </c>
      <c r="N16" s="38">
        <v>38.699999999999946</v>
      </c>
      <c r="O16" s="37">
        <v>17.10000000000008</v>
      </c>
      <c r="P16" s="91">
        <f>SUM(P13:P15)</f>
        <v>20.999999999999968</v>
      </c>
    </row>
    <row r="17" spans="1:16" ht="6.75" customHeight="1" x14ac:dyDescent="0.25">
      <c r="C17" s="7"/>
      <c r="D17" s="8"/>
      <c r="E17" s="8"/>
      <c r="F17" s="8"/>
      <c r="G17" s="7"/>
      <c r="H17" s="8"/>
      <c r="I17" s="8"/>
      <c r="J17" s="10"/>
      <c r="K17" s="7"/>
      <c r="L17" s="8"/>
      <c r="M17" s="8"/>
      <c r="N17" s="10"/>
      <c r="O17" s="7"/>
      <c r="P17" s="10"/>
    </row>
    <row r="18" spans="1:16" x14ac:dyDescent="0.25">
      <c r="A18" t="s">
        <v>25</v>
      </c>
      <c r="C18" s="7">
        <v>1.4</v>
      </c>
      <c r="D18" s="8">
        <v>1.7999999999999998</v>
      </c>
      <c r="E18" s="8">
        <v>-3.1</v>
      </c>
      <c r="F18" s="8">
        <v>-31.099999999999998</v>
      </c>
      <c r="G18" s="7">
        <v>0.8</v>
      </c>
      <c r="H18" s="8">
        <v>-33.799999999999997</v>
      </c>
      <c r="I18" s="8">
        <v>-5.8</v>
      </c>
      <c r="J18" s="8">
        <v>-6.7999999999999989</v>
      </c>
      <c r="K18" s="7">
        <v>-0.2</v>
      </c>
      <c r="L18" s="8">
        <v>0</v>
      </c>
      <c r="M18" s="8">
        <v>1.1000000000000001</v>
      </c>
      <c r="N18" s="8">
        <v>0</v>
      </c>
      <c r="O18" s="7">
        <v>9.1999999999999993</v>
      </c>
      <c r="P18" s="10">
        <v>-2.7</v>
      </c>
    </row>
    <row r="19" spans="1:16" x14ac:dyDescent="0.25">
      <c r="A19" t="s">
        <v>26</v>
      </c>
      <c r="C19" s="7">
        <v>-16.600000000000001</v>
      </c>
      <c r="D19" s="8">
        <v>-17</v>
      </c>
      <c r="E19" s="8">
        <v>-17</v>
      </c>
      <c r="F19" s="8">
        <v>-198</v>
      </c>
      <c r="G19" s="7">
        <v>-13.299999999999999</v>
      </c>
      <c r="H19" s="8">
        <v>-13.9</v>
      </c>
      <c r="I19" s="8">
        <v>-11.6</v>
      </c>
      <c r="J19" s="8">
        <v>-10.800000000000002</v>
      </c>
      <c r="K19" s="7">
        <v>-10.6</v>
      </c>
      <c r="L19" s="8">
        <v>-10.199999999999999</v>
      </c>
      <c r="M19" s="8">
        <v>-10.6</v>
      </c>
      <c r="N19" s="8">
        <v>-10.799999999999999</v>
      </c>
      <c r="O19" s="7">
        <v>-10.5</v>
      </c>
      <c r="P19" s="10">
        <v>-10.9</v>
      </c>
    </row>
    <row r="20" spans="1:16" x14ac:dyDescent="0.25">
      <c r="A20" t="s">
        <v>10</v>
      </c>
      <c r="C20" s="7">
        <v>-1.5</v>
      </c>
      <c r="D20" s="8">
        <v>-0.7</v>
      </c>
      <c r="E20" s="8">
        <v>-0.50000000000000011</v>
      </c>
      <c r="F20" s="8">
        <v>-20.2</v>
      </c>
      <c r="G20" s="7">
        <v>-0.2</v>
      </c>
      <c r="H20" s="8">
        <v>1.5</v>
      </c>
      <c r="I20" s="8">
        <v>0.4</v>
      </c>
      <c r="J20" s="8">
        <v>-1.5999999999999999</v>
      </c>
      <c r="K20" s="18">
        <v>0.60000000000000009</v>
      </c>
      <c r="L20" s="8">
        <v>0</v>
      </c>
      <c r="M20" s="8">
        <v>-4.5999999999999996</v>
      </c>
      <c r="N20" s="8">
        <v>0.4</v>
      </c>
      <c r="O20" s="7">
        <v>2.6</v>
      </c>
      <c r="P20" s="90">
        <v>0.1</v>
      </c>
    </row>
    <row r="21" spans="1:16" s="1" customFormat="1" x14ac:dyDescent="0.25">
      <c r="A21" s="36" t="s">
        <v>11</v>
      </c>
      <c r="B21" s="36"/>
      <c r="C21" s="37">
        <v>32.6</v>
      </c>
      <c r="D21" s="36">
        <v>35.799999999999976</v>
      </c>
      <c r="E21" s="36">
        <v>20.900000000000055</v>
      </c>
      <c r="F21" s="36">
        <v>-371.40000000000003</v>
      </c>
      <c r="G21" s="37">
        <v>-1.2999999999999925</v>
      </c>
      <c r="H21" s="36">
        <v>-33.999999999999993</v>
      </c>
      <c r="I21" s="36">
        <v>-13.199999999999951</v>
      </c>
      <c r="J21" s="38">
        <v>-16.000000000000092</v>
      </c>
      <c r="K21" s="37">
        <v>0.10000000000003562</v>
      </c>
      <c r="L21" s="36">
        <v>-2.7999999999999829</v>
      </c>
      <c r="M21" s="36">
        <v>-2.099999999999989</v>
      </c>
      <c r="N21" s="38">
        <v>28.299999999999947</v>
      </c>
      <c r="O21" s="37">
        <v>18.40000000000008</v>
      </c>
      <c r="P21" s="91">
        <f>SUM(P16:P20)</f>
        <v>7.499999999999968</v>
      </c>
    </row>
    <row r="22" spans="1:16" ht="6.75" customHeight="1" x14ac:dyDescent="0.25">
      <c r="C22" s="7"/>
      <c r="D22" s="8"/>
      <c r="E22" s="8"/>
      <c r="F22" s="8"/>
      <c r="G22" s="7"/>
      <c r="H22" s="8"/>
      <c r="I22" s="8"/>
      <c r="J22" s="10"/>
      <c r="K22" s="7"/>
      <c r="L22" s="8"/>
      <c r="M22" s="8"/>
      <c r="N22" s="10"/>
      <c r="O22" s="7"/>
      <c r="P22" s="10"/>
    </row>
    <row r="23" spans="1:16" ht="15" customHeight="1" x14ac:dyDescent="0.25">
      <c r="A23" t="s">
        <v>24</v>
      </c>
      <c r="C23" s="7">
        <v>9.9</v>
      </c>
      <c r="D23" s="8">
        <v>12.6</v>
      </c>
      <c r="E23" s="8">
        <v>-4.5999999999999996</v>
      </c>
      <c r="F23" s="8">
        <v>-8.7000000000000011</v>
      </c>
      <c r="G23" s="7">
        <v>9.1</v>
      </c>
      <c r="H23" s="8">
        <v>13.4</v>
      </c>
      <c r="I23" s="8">
        <v>3.4</v>
      </c>
      <c r="J23" s="8">
        <v>8.6000000000000014</v>
      </c>
      <c r="K23" s="7">
        <v>0</v>
      </c>
      <c r="L23" s="8">
        <v>0</v>
      </c>
      <c r="M23" s="8">
        <v>0</v>
      </c>
      <c r="N23" s="8">
        <v>0</v>
      </c>
      <c r="O23" s="7">
        <v>0</v>
      </c>
      <c r="P23" s="10">
        <v>0</v>
      </c>
    </row>
    <row r="24" spans="1:16" x14ac:dyDescent="0.25">
      <c r="A24" t="s">
        <v>12</v>
      </c>
      <c r="C24" s="7">
        <v>0</v>
      </c>
      <c r="D24" s="8">
        <v>-0.5</v>
      </c>
      <c r="E24" s="8">
        <v>0.30000000000000004</v>
      </c>
      <c r="F24" s="8">
        <v>5.5</v>
      </c>
      <c r="G24" s="7">
        <v>1.2000000000000002</v>
      </c>
      <c r="H24" s="8">
        <v>1.2000000000000002</v>
      </c>
      <c r="I24" s="8">
        <v>2.1</v>
      </c>
      <c r="J24" s="8">
        <v>2.6999999999999997</v>
      </c>
      <c r="K24" s="7">
        <v>5</v>
      </c>
      <c r="L24" s="8">
        <v>5.6</v>
      </c>
      <c r="M24" s="8">
        <v>1.3</v>
      </c>
      <c r="N24" s="8">
        <v>2.1000000000000005</v>
      </c>
      <c r="O24" s="7">
        <v>4.0999999999999996</v>
      </c>
      <c r="P24" s="57">
        <v>1.2</v>
      </c>
    </row>
    <row r="25" spans="1:16" x14ac:dyDescent="0.25">
      <c r="A25" t="s">
        <v>13</v>
      </c>
      <c r="C25" s="7">
        <v>0</v>
      </c>
      <c r="D25" s="8">
        <v>-3</v>
      </c>
      <c r="E25" s="8">
        <v>-5.2</v>
      </c>
      <c r="F25" s="8">
        <v>-6.5000000000000009</v>
      </c>
      <c r="G25" s="7">
        <v>-3.6</v>
      </c>
      <c r="H25" s="8">
        <v>-3.8</v>
      </c>
      <c r="I25" s="8">
        <v>-6</v>
      </c>
      <c r="J25" s="8">
        <v>-5.9999999999999991</v>
      </c>
      <c r="K25" s="18">
        <v>-3.4</v>
      </c>
      <c r="L25" s="8">
        <v>-5.2</v>
      </c>
      <c r="M25" s="8">
        <v>-3.2</v>
      </c>
      <c r="N25" s="8">
        <v>-3.3</v>
      </c>
      <c r="O25" s="7">
        <v>-3.2</v>
      </c>
      <c r="P25" s="88">
        <v>-6.6</v>
      </c>
    </row>
    <row r="26" spans="1:16" s="1" customFormat="1" x14ac:dyDescent="0.25">
      <c r="A26" s="33" t="s">
        <v>14</v>
      </c>
      <c r="B26" s="33"/>
      <c r="C26" s="34">
        <v>42.5</v>
      </c>
      <c r="D26" s="33">
        <v>44.899999999999977</v>
      </c>
      <c r="E26" s="33">
        <v>11.400000000000055</v>
      </c>
      <c r="F26" s="33">
        <v>-381.1</v>
      </c>
      <c r="G26" s="34">
        <v>5.4000000000000075</v>
      </c>
      <c r="H26" s="33">
        <v>-23.199999999999996</v>
      </c>
      <c r="I26" s="33">
        <v>-13.699999999999951</v>
      </c>
      <c r="J26" s="35">
        <v>-10.700000000000092</v>
      </c>
      <c r="K26" s="34">
        <v>1.7000000000000353</v>
      </c>
      <c r="L26" s="33">
        <v>-2.3999999999999835</v>
      </c>
      <c r="M26" s="33">
        <v>-3.9999999999999893</v>
      </c>
      <c r="N26" s="35">
        <v>27.099999999999948</v>
      </c>
      <c r="O26" s="34">
        <v>19.300000000000079</v>
      </c>
      <c r="P26" s="91">
        <f>SUM(P21:P25)</f>
        <v>2.0999999999999677</v>
      </c>
    </row>
    <row r="27" spans="1:16" ht="6.75" customHeight="1" x14ac:dyDescent="0.25">
      <c r="C27" s="7"/>
      <c r="D27" s="8"/>
      <c r="E27" s="8"/>
      <c r="F27" s="8"/>
      <c r="G27" s="7"/>
      <c r="H27" s="8"/>
      <c r="I27" s="8"/>
      <c r="J27" s="10"/>
      <c r="K27" s="7"/>
      <c r="L27" s="8"/>
      <c r="M27" s="8"/>
      <c r="N27" s="10"/>
      <c r="O27" s="7"/>
      <c r="P27" s="10"/>
    </row>
    <row r="28" spans="1:16" x14ac:dyDescent="0.25">
      <c r="A28" t="s">
        <v>15</v>
      </c>
      <c r="C28" s="7">
        <v>-0.8</v>
      </c>
      <c r="D28" s="8">
        <v>-1.6</v>
      </c>
      <c r="E28" s="8">
        <v>-1.3</v>
      </c>
      <c r="F28" s="8">
        <v>1.1000000000000001</v>
      </c>
      <c r="G28" s="7">
        <v>-0.79999999999999993</v>
      </c>
      <c r="H28" s="8">
        <v>-0.79999999999999993</v>
      </c>
      <c r="I28" s="8">
        <v>-0.7</v>
      </c>
      <c r="J28" s="8">
        <v>-1.1000000000000001</v>
      </c>
      <c r="K28" s="18">
        <v>-1</v>
      </c>
      <c r="L28" s="8">
        <v>-0.9</v>
      </c>
      <c r="M28" s="8">
        <v>4.0999999999999996</v>
      </c>
      <c r="N28" s="8">
        <v>-0.1</v>
      </c>
      <c r="O28" s="7">
        <v>-1.3</v>
      </c>
      <c r="P28" s="90">
        <v>-1.3</v>
      </c>
    </row>
    <row r="29" spans="1:16" s="1" customFormat="1" x14ac:dyDescent="0.25">
      <c r="A29" s="30" t="s">
        <v>16</v>
      </c>
      <c r="B29" s="30"/>
      <c r="C29" s="31">
        <v>41.7</v>
      </c>
      <c r="D29" s="30">
        <v>43.299999999999976</v>
      </c>
      <c r="E29" s="30">
        <v>10.100000000000055</v>
      </c>
      <c r="F29" s="30">
        <v>-380</v>
      </c>
      <c r="G29" s="31">
        <v>4.6000000000000076</v>
      </c>
      <c r="H29" s="30">
        <v>-23.999999999999996</v>
      </c>
      <c r="I29" s="30">
        <v>-14.399999999999951</v>
      </c>
      <c r="J29" s="32">
        <v>-11.800000000000091</v>
      </c>
      <c r="K29" s="31">
        <v>0.70000000000003526</v>
      </c>
      <c r="L29" s="30">
        <v>-3.2999999999999834</v>
      </c>
      <c r="M29" s="30">
        <v>0.1000000000000103</v>
      </c>
      <c r="N29" s="63">
        <v>26.999999999999947</v>
      </c>
      <c r="O29" s="31">
        <v>18.000000000000078</v>
      </c>
      <c r="P29" s="63">
        <f>SUM(P26:P28)</f>
        <v>0.79999999999996763</v>
      </c>
    </row>
    <row r="30" spans="1:16" hidden="1" x14ac:dyDescent="0.25">
      <c r="C30" s="7"/>
      <c r="D30" s="8"/>
      <c r="E30" s="8"/>
      <c r="F30" s="10"/>
      <c r="G30" s="7"/>
      <c r="H30" s="8"/>
      <c r="I30" s="8"/>
      <c r="J30" s="10"/>
      <c r="K30" s="7"/>
      <c r="L30" s="8"/>
      <c r="M30" s="8"/>
      <c r="N30" s="10"/>
      <c r="O30" s="7"/>
      <c r="P30" s="10"/>
    </row>
    <row r="31" spans="1:16" hidden="1" x14ac:dyDescent="0.25">
      <c r="A31" t="s">
        <v>21</v>
      </c>
      <c r="C31" s="7"/>
      <c r="D31" s="8"/>
      <c r="E31" s="8"/>
      <c r="F31" s="10"/>
      <c r="G31" s="7"/>
      <c r="H31" s="8"/>
      <c r="I31" s="8"/>
      <c r="J31" s="10"/>
      <c r="K31" s="7"/>
      <c r="L31" s="8"/>
      <c r="M31" s="8"/>
      <c r="N31" s="10"/>
      <c r="O31" s="7"/>
      <c r="P31" s="10"/>
    </row>
    <row r="32" spans="1:16" hidden="1" x14ac:dyDescent="0.25">
      <c r="A32" t="s">
        <v>25</v>
      </c>
      <c r="C32" s="7"/>
      <c r="D32" s="8"/>
      <c r="E32" s="8"/>
      <c r="F32" s="8"/>
      <c r="G32" s="7"/>
      <c r="H32" s="8"/>
      <c r="I32" s="8"/>
      <c r="J32" s="8"/>
      <c r="K32" s="7"/>
      <c r="L32" s="8"/>
      <c r="M32" s="8"/>
      <c r="N32" s="8"/>
      <c r="O32" s="7"/>
      <c r="P32" s="10"/>
    </row>
    <row r="33" spans="1:16" hidden="1" x14ac:dyDescent="0.25">
      <c r="A33" t="s">
        <v>27</v>
      </c>
      <c r="C33" s="18"/>
      <c r="D33" s="8"/>
      <c r="E33" s="8"/>
      <c r="F33" s="8"/>
      <c r="G33" s="18"/>
      <c r="H33" s="8"/>
      <c r="I33" s="8"/>
      <c r="J33" s="8"/>
      <c r="K33" s="18"/>
      <c r="L33" s="8"/>
      <c r="M33" s="8"/>
      <c r="N33" s="8"/>
      <c r="O33" s="7"/>
      <c r="P33" s="10"/>
    </row>
    <row r="34" spans="1:16" s="1" customFormat="1" hidden="1" x14ac:dyDescent="0.25">
      <c r="A34" s="30" t="s">
        <v>22</v>
      </c>
      <c r="B34" s="30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87"/>
    </row>
    <row r="35" spans="1:16" x14ac:dyDescent="0.25">
      <c r="C35" s="77"/>
      <c r="G35" s="77"/>
      <c r="K35" s="77"/>
      <c r="O35" s="77"/>
      <c r="P35" s="90"/>
    </row>
    <row r="36" spans="1:16" x14ac:dyDescent="0.25">
      <c r="A36" s="30" t="s">
        <v>22</v>
      </c>
      <c r="B36" s="30"/>
      <c r="C36" s="31"/>
      <c r="D36" s="30"/>
      <c r="E36" s="30"/>
      <c r="F36" s="30"/>
      <c r="G36" s="31">
        <v>-5.2999999999999989</v>
      </c>
      <c r="H36" s="30">
        <v>-3.5999999999999961</v>
      </c>
      <c r="I36" s="30">
        <v>-11.7</v>
      </c>
      <c r="J36" s="32">
        <v>-13.899999999999999</v>
      </c>
      <c r="K36" s="31">
        <v>0.90000000000001634</v>
      </c>
      <c r="L36" s="30">
        <v>-3.3000000000000029</v>
      </c>
      <c r="M36" s="30">
        <v>3.7</v>
      </c>
      <c r="N36" s="63">
        <v>26.999999999999947</v>
      </c>
      <c r="O36" s="31">
        <v>8.8000000000000789</v>
      </c>
      <c r="P36" s="32">
        <v>3.5</v>
      </c>
    </row>
  </sheetData>
  <mergeCells count="4">
    <mergeCell ref="C2:F2"/>
    <mergeCell ref="G2:J2"/>
    <mergeCell ref="K2:N2"/>
    <mergeCell ref="O2:P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7"/>
  <sheetViews>
    <sheetView showGridLines="0" topLeftCell="A16" workbookViewId="0">
      <selection activeCell="R30" sqref="R30"/>
    </sheetView>
  </sheetViews>
  <sheetFormatPr defaultRowHeight="15" x14ac:dyDescent="0.25"/>
  <cols>
    <col min="1" max="1" width="75.85546875" bestFit="1" customWidth="1"/>
    <col min="2" max="2" width="4" customWidth="1"/>
    <col min="3" max="15" width="10.7109375" customWidth="1"/>
  </cols>
  <sheetData>
    <row r="1" spans="1:16" ht="19.5" thickBot="1" x14ac:dyDescent="0.35">
      <c r="A1" s="64" t="s">
        <v>63</v>
      </c>
    </row>
    <row r="2" spans="1:16" ht="15.75" thickBot="1" x14ac:dyDescent="0.3">
      <c r="C2" s="103">
        <v>2015</v>
      </c>
      <c r="D2" s="104"/>
      <c r="E2" s="104"/>
      <c r="F2" s="105"/>
      <c r="G2" s="103">
        <v>2016</v>
      </c>
      <c r="H2" s="104"/>
      <c r="I2" s="104"/>
      <c r="J2" s="105"/>
      <c r="K2" s="103">
        <v>2017</v>
      </c>
      <c r="L2" s="104"/>
      <c r="M2" s="104"/>
      <c r="N2" s="104"/>
      <c r="O2" s="103">
        <v>2018</v>
      </c>
      <c r="P2" s="105"/>
    </row>
    <row r="3" spans="1:16" ht="15.75" thickBot="1" x14ac:dyDescent="0.3">
      <c r="A3" s="3" t="s">
        <v>23</v>
      </c>
      <c r="B3" s="4"/>
      <c r="C3" s="23" t="s">
        <v>17</v>
      </c>
      <c r="D3" s="24" t="s">
        <v>18</v>
      </c>
      <c r="E3" s="24" t="s">
        <v>19</v>
      </c>
      <c r="F3" s="25" t="s">
        <v>20</v>
      </c>
      <c r="G3" s="23" t="s">
        <v>17</v>
      </c>
      <c r="H3" s="24" t="s">
        <v>18</v>
      </c>
      <c r="I3" s="24" t="s">
        <v>19</v>
      </c>
      <c r="J3" s="25" t="s">
        <v>20</v>
      </c>
      <c r="K3" s="23" t="s">
        <v>17</v>
      </c>
      <c r="L3" s="24" t="s">
        <v>18</v>
      </c>
      <c r="M3" s="24" t="s">
        <v>19</v>
      </c>
      <c r="N3" s="79" t="s">
        <v>20</v>
      </c>
      <c r="O3" s="78" t="s">
        <v>17</v>
      </c>
      <c r="P3" s="80" t="s">
        <v>67</v>
      </c>
    </row>
    <row r="4" spans="1:16" x14ac:dyDescent="0.25">
      <c r="A4" s="11"/>
      <c r="B4" s="8"/>
      <c r="C4" s="75"/>
      <c r="D4" s="97"/>
      <c r="E4" s="97"/>
      <c r="F4" s="97"/>
      <c r="G4" s="75"/>
      <c r="H4" s="97"/>
      <c r="I4" s="97"/>
      <c r="J4" s="97"/>
      <c r="K4" s="75"/>
      <c r="L4" s="97"/>
      <c r="M4" s="97"/>
      <c r="N4" s="97"/>
      <c r="O4" s="75"/>
      <c r="P4" s="86"/>
    </row>
    <row r="5" spans="1:16" x14ac:dyDescent="0.25">
      <c r="A5" s="11" t="s">
        <v>28</v>
      </c>
      <c r="B5" s="8"/>
      <c r="C5" s="5"/>
      <c r="D5" s="6"/>
      <c r="E5" s="6"/>
      <c r="F5" s="9"/>
      <c r="G5" s="5"/>
      <c r="H5" s="6"/>
      <c r="I5" s="6"/>
      <c r="J5" s="9"/>
      <c r="K5" s="5"/>
      <c r="L5" s="6"/>
      <c r="M5" s="6"/>
      <c r="N5" s="6"/>
      <c r="O5" s="5"/>
      <c r="P5" s="10"/>
    </row>
    <row r="6" spans="1:16" x14ac:dyDescent="0.25">
      <c r="A6" t="s">
        <v>29</v>
      </c>
      <c r="C6" s="7">
        <v>1039.5999999999999</v>
      </c>
      <c r="D6" s="8">
        <v>1058.7</v>
      </c>
      <c r="E6" s="8">
        <v>1076.4000000000001</v>
      </c>
      <c r="F6" s="10">
        <v>864.3</v>
      </c>
      <c r="G6" s="7">
        <v>863.4</v>
      </c>
      <c r="H6" s="8">
        <v>758.4</v>
      </c>
      <c r="I6" s="8">
        <v>717.4</v>
      </c>
      <c r="J6" s="10">
        <v>680.2</v>
      </c>
      <c r="K6" s="7">
        <v>671.9</v>
      </c>
      <c r="L6" s="17">
        <v>667.6</v>
      </c>
      <c r="M6" s="17">
        <v>710.6</v>
      </c>
      <c r="N6" s="8">
        <v>691.7</v>
      </c>
      <c r="O6" s="7">
        <v>717.5</v>
      </c>
      <c r="P6" s="57">
        <v>713.6</v>
      </c>
    </row>
    <row r="7" spans="1:16" x14ac:dyDescent="0.25">
      <c r="A7" t="s">
        <v>30</v>
      </c>
      <c r="C7" s="7">
        <v>53.4</v>
      </c>
      <c r="D7" s="8">
        <v>53.5</v>
      </c>
      <c r="E7" s="8">
        <v>55.5</v>
      </c>
      <c r="F7" s="8">
        <v>51.9</v>
      </c>
      <c r="G7" s="7">
        <v>52</v>
      </c>
      <c r="H7" s="8">
        <v>51.8</v>
      </c>
      <c r="I7" s="8">
        <v>51.4</v>
      </c>
      <c r="J7" s="10">
        <v>51</v>
      </c>
      <c r="K7" s="8">
        <v>50.6</v>
      </c>
      <c r="L7" s="17">
        <v>50.1</v>
      </c>
      <c r="M7" s="17">
        <v>49.800000000000004</v>
      </c>
      <c r="N7" s="8">
        <v>49.6</v>
      </c>
      <c r="O7" s="7">
        <v>49.5</v>
      </c>
      <c r="P7" s="57">
        <v>53.5</v>
      </c>
    </row>
    <row r="8" spans="1:16" x14ac:dyDescent="0.25">
      <c r="A8" t="s">
        <v>31</v>
      </c>
      <c r="C8" s="18">
        <v>53.7</v>
      </c>
      <c r="D8" s="8">
        <v>38.4</v>
      </c>
      <c r="E8" s="8">
        <v>24.2</v>
      </c>
      <c r="F8" s="8">
        <v>12.1</v>
      </c>
      <c r="G8" s="18">
        <v>12.1</v>
      </c>
      <c r="H8" s="4">
        <v>14.5</v>
      </c>
      <c r="I8" s="4">
        <v>14.7</v>
      </c>
      <c r="J8" s="10">
        <v>19.899999999999999</v>
      </c>
      <c r="K8" s="8">
        <v>22.7</v>
      </c>
      <c r="L8" s="17">
        <v>22.7</v>
      </c>
      <c r="M8" s="17">
        <v>26.5</v>
      </c>
      <c r="N8" s="8">
        <v>33.9</v>
      </c>
      <c r="O8" s="18">
        <v>23.9</v>
      </c>
      <c r="P8" s="88">
        <v>20.100000000000001</v>
      </c>
    </row>
    <row r="9" spans="1:16" s="1" customFormat="1" x14ac:dyDescent="0.25">
      <c r="A9" s="36" t="s">
        <v>32</v>
      </c>
      <c r="B9" s="36"/>
      <c r="C9" s="39">
        <v>1146.7</v>
      </c>
      <c r="D9" s="36">
        <v>1150.6000000000001</v>
      </c>
      <c r="E9" s="36">
        <v>1156.1000000000001</v>
      </c>
      <c r="F9" s="38">
        <v>928.3</v>
      </c>
      <c r="G9" s="40">
        <v>927.5</v>
      </c>
      <c r="H9" s="40">
        <v>824.69999999999993</v>
      </c>
      <c r="I9" s="40">
        <v>783.5</v>
      </c>
      <c r="J9" s="38">
        <v>751.1</v>
      </c>
      <c r="K9" s="37">
        <v>745.2</v>
      </c>
      <c r="L9" s="36">
        <v>740.40000000000009</v>
      </c>
      <c r="M9" s="36">
        <v>786.9</v>
      </c>
      <c r="N9" s="36">
        <v>775.2</v>
      </c>
      <c r="O9" s="39">
        <v>790.9</v>
      </c>
      <c r="P9" s="98">
        <f>SUM(P6:P8)</f>
        <v>787.2</v>
      </c>
    </row>
    <row r="10" spans="1:16" x14ac:dyDescent="0.25">
      <c r="C10" s="7"/>
      <c r="D10" s="8"/>
      <c r="E10" s="8"/>
      <c r="F10" s="10"/>
      <c r="G10" s="7"/>
      <c r="H10" s="8"/>
      <c r="I10" s="8"/>
      <c r="J10" s="10"/>
      <c r="K10" s="7"/>
      <c r="L10" s="8"/>
      <c r="M10" s="8"/>
      <c r="N10" s="8"/>
      <c r="O10" s="7"/>
      <c r="P10" s="10"/>
    </row>
    <row r="11" spans="1:16" x14ac:dyDescent="0.25">
      <c r="A11" t="s">
        <v>33</v>
      </c>
      <c r="C11" s="7">
        <v>19.5</v>
      </c>
      <c r="D11" s="17">
        <v>20</v>
      </c>
      <c r="E11" s="17">
        <v>24.9</v>
      </c>
      <c r="F11" s="10">
        <v>17.5</v>
      </c>
      <c r="G11" s="62">
        <v>15.8</v>
      </c>
      <c r="H11" s="17">
        <v>17.2</v>
      </c>
      <c r="I11" s="17">
        <v>17.100000000000001</v>
      </c>
      <c r="J11" s="57">
        <v>15.9</v>
      </c>
      <c r="K11" s="7">
        <v>16.600000000000001</v>
      </c>
      <c r="L11" s="17">
        <v>16</v>
      </c>
      <c r="M11" s="17">
        <v>10.7</v>
      </c>
      <c r="N11" s="17">
        <v>11.3</v>
      </c>
      <c r="O11" s="18">
        <v>11.5</v>
      </c>
      <c r="P11" s="88">
        <v>11.3</v>
      </c>
    </row>
    <row r="12" spans="1:16" s="1" customFormat="1" x14ac:dyDescent="0.25">
      <c r="A12" s="36" t="s">
        <v>34</v>
      </c>
      <c r="B12" s="36"/>
      <c r="C12" s="37">
        <v>19.5</v>
      </c>
      <c r="D12" s="36">
        <v>20</v>
      </c>
      <c r="E12" s="36">
        <v>24.9</v>
      </c>
      <c r="F12" s="38">
        <v>17.5</v>
      </c>
      <c r="G12" s="36">
        <v>15.8</v>
      </c>
      <c r="H12" s="36">
        <v>17.2</v>
      </c>
      <c r="I12" s="36">
        <v>17.100000000000001</v>
      </c>
      <c r="J12" s="36">
        <v>15.9</v>
      </c>
      <c r="K12" s="37">
        <v>16.600000000000001</v>
      </c>
      <c r="L12" s="36">
        <v>16</v>
      </c>
      <c r="M12" s="36">
        <v>10.7</v>
      </c>
      <c r="N12" s="36">
        <v>11.3</v>
      </c>
      <c r="O12" s="39">
        <v>11.5</v>
      </c>
      <c r="P12" s="98">
        <v>11.3</v>
      </c>
    </row>
    <row r="13" spans="1:16" x14ac:dyDescent="0.25">
      <c r="C13" s="7"/>
      <c r="D13" s="8"/>
      <c r="E13" s="8"/>
      <c r="F13" s="10"/>
      <c r="G13" s="8"/>
      <c r="H13" s="8"/>
      <c r="I13" s="8"/>
      <c r="J13" s="8"/>
      <c r="K13" s="18"/>
      <c r="L13" s="8"/>
      <c r="M13" s="8"/>
      <c r="N13" s="8"/>
      <c r="O13" s="18"/>
      <c r="P13" s="90"/>
    </row>
    <row r="14" spans="1:16" s="1" customFormat="1" x14ac:dyDescent="0.25">
      <c r="A14" s="36" t="s">
        <v>35</v>
      </c>
      <c r="B14" s="36"/>
      <c r="C14" s="37">
        <v>1166.2</v>
      </c>
      <c r="D14" s="36">
        <v>1170.6000000000001</v>
      </c>
      <c r="E14" s="36">
        <v>1181.0000000000002</v>
      </c>
      <c r="F14" s="38">
        <v>945.8</v>
      </c>
      <c r="G14" s="36">
        <v>943.3</v>
      </c>
      <c r="H14" s="36">
        <v>841.9</v>
      </c>
      <c r="I14" s="36">
        <v>800.6</v>
      </c>
      <c r="J14" s="38">
        <v>767</v>
      </c>
      <c r="K14" s="37">
        <v>761.80000000000007</v>
      </c>
      <c r="L14" s="36">
        <v>756.40000000000009</v>
      </c>
      <c r="M14" s="36">
        <v>797.6</v>
      </c>
      <c r="N14" s="36">
        <v>786.5</v>
      </c>
      <c r="O14" s="39">
        <v>802.4</v>
      </c>
      <c r="P14" s="98">
        <v>798.8</v>
      </c>
    </row>
    <row r="15" spans="1:16" x14ac:dyDescent="0.25">
      <c r="C15" s="7"/>
      <c r="D15" s="8"/>
      <c r="E15" s="8"/>
      <c r="F15" s="10"/>
      <c r="G15" s="7"/>
      <c r="H15" s="8"/>
      <c r="I15" s="8"/>
      <c r="J15" s="10"/>
      <c r="K15" s="7"/>
      <c r="L15" s="8"/>
      <c r="M15" s="8"/>
      <c r="N15" s="8"/>
      <c r="O15" s="7"/>
      <c r="P15" s="10"/>
    </row>
    <row r="16" spans="1:16" x14ac:dyDescent="0.25">
      <c r="A16" t="s">
        <v>36</v>
      </c>
      <c r="C16" s="62">
        <v>70.8</v>
      </c>
      <c r="D16" s="8">
        <v>65.8</v>
      </c>
      <c r="E16" s="8">
        <v>55</v>
      </c>
      <c r="F16" s="10">
        <v>43.6</v>
      </c>
      <c r="G16" s="17">
        <v>34.1</v>
      </c>
      <c r="H16" s="8">
        <v>40</v>
      </c>
      <c r="I16" s="8">
        <v>44.5</v>
      </c>
      <c r="J16" s="17">
        <v>44.1</v>
      </c>
      <c r="K16" s="7">
        <v>52.1</v>
      </c>
      <c r="L16" s="17">
        <v>54.1</v>
      </c>
      <c r="M16" s="17">
        <v>65.5</v>
      </c>
      <c r="N16" s="8">
        <v>67.7</v>
      </c>
      <c r="O16" s="7">
        <v>68.400000000000006</v>
      </c>
      <c r="P16" s="99">
        <v>75.2</v>
      </c>
    </row>
    <row r="17" spans="1:17" s="43" customFormat="1" x14ac:dyDescent="0.25">
      <c r="A17" s="44" t="s">
        <v>37</v>
      </c>
      <c r="B17" s="44"/>
      <c r="C17" s="55">
        <v>77.099999999999994</v>
      </c>
      <c r="D17" s="44">
        <v>58.6</v>
      </c>
      <c r="E17" s="44">
        <v>86.8</v>
      </c>
      <c r="F17" s="44">
        <v>96.5</v>
      </c>
      <c r="G17" s="55">
        <v>65.2</v>
      </c>
      <c r="H17" s="44">
        <v>56.7</v>
      </c>
      <c r="I17" s="44">
        <v>61</v>
      </c>
      <c r="J17" s="44">
        <v>85.3</v>
      </c>
      <c r="K17" s="55">
        <v>59.4</v>
      </c>
      <c r="L17" s="44">
        <v>73</v>
      </c>
      <c r="M17" s="44">
        <v>96.2</v>
      </c>
      <c r="N17" s="44">
        <v>124</v>
      </c>
      <c r="O17" s="55">
        <v>119.6</v>
      </c>
      <c r="P17" s="58">
        <v>114.5</v>
      </c>
      <c r="Q17" s="44"/>
    </row>
    <row r="18" spans="1:17" x14ac:dyDescent="0.25">
      <c r="A18" t="s">
        <v>38</v>
      </c>
      <c r="C18" s="62">
        <v>6.5</v>
      </c>
      <c r="D18" s="17">
        <v>6.9</v>
      </c>
      <c r="E18" s="17">
        <v>3.6</v>
      </c>
      <c r="F18" s="10">
        <v>3.1</v>
      </c>
      <c r="G18" s="62">
        <v>0</v>
      </c>
      <c r="H18" s="17">
        <v>3.7</v>
      </c>
      <c r="I18" s="17">
        <v>16.7</v>
      </c>
      <c r="J18" s="57">
        <v>5</v>
      </c>
      <c r="K18" s="7">
        <v>13.3</v>
      </c>
      <c r="L18" s="17">
        <v>26.8</v>
      </c>
      <c r="M18" s="17">
        <v>22.9</v>
      </c>
      <c r="N18" s="8">
        <v>0</v>
      </c>
      <c r="O18" s="7">
        <v>1.8</v>
      </c>
      <c r="P18" s="99">
        <v>2.9</v>
      </c>
    </row>
    <row r="19" spans="1:17" x14ac:dyDescent="0.25">
      <c r="A19" t="s">
        <v>39</v>
      </c>
      <c r="C19" s="62">
        <v>48</v>
      </c>
      <c r="D19" s="17">
        <v>30.8</v>
      </c>
      <c r="E19" s="17">
        <v>45.1</v>
      </c>
      <c r="F19" s="10">
        <v>26.8</v>
      </c>
      <c r="G19" s="17">
        <v>62.900000000000006</v>
      </c>
      <c r="H19" s="17">
        <v>88.2</v>
      </c>
      <c r="I19" s="17">
        <v>55.6</v>
      </c>
      <c r="J19" s="57">
        <v>39</v>
      </c>
      <c r="K19" s="7">
        <v>58.6</v>
      </c>
      <c r="L19" s="17">
        <v>45.4</v>
      </c>
      <c r="M19" s="17">
        <v>41.3</v>
      </c>
      <c r="N19" s="17">
        <v>33.9</v>
      </c>
      <c r="O19" s="7">
        <v>32.700000000000003</v>
      </c>
      <c r="P19" s="58">
        <v>25.6</v>
      </c>
    </row>
    <row r="20" spans="1:17" x14ac:dyDescent="0.25">
      <c r="A20" t="s">
        <v>40</v>
      </c>
      <c r="C20" s="62">
        <v>93.2</v>
      </c>
      <c r="D20" s="17">
        <v>79</v>
      </c>
      <c r="E20" s="17">
        <v>74.3</v>
      </c>
      <c r="F20" s="10">
        <v>89.6</v>
      </c>
      <c r="G20" s="17">
        <v>64.599999999999994</v>
      </c>
      <c r="H20" s="17">
        <v>67.099999999999994</v>
      </c>
      <c r="I20" s="17">
        <v>64.400000000000006</v>
      </c>
      <c r="J20" s="57">
        <v>74.5</v>
      </c>
      <c r="K20" s="7">
        <v>66</v>
      </c>
      <c r="L20" s="17">
        <v>58.5</v>
      </c>
      <c r="M20" s="17">
        <v>61.7</v>
      </c>
      <c r="N20" s="17">
        <v>79</v>
      </c>
      <c r="O20" s="7">
        <v>71.900000000000006</v>
      </c>
      <c r="P20" s="58">
        <v>81.5</v>
      </c>
    </row>
    <row r="21" spans="1:17" x14ac:dyDescent="0.25">
      <c r="A21" t="s">
        <v>41</v>
      </c>
      <c r="C21" s="7">
        <v>37.4</v>
      </c>
      <c r="D21" s="17">
        <v>38</v>
      </c>
      <c r="E21" s="17">
        <v>37.799999999999997</v>
      </c>
      <c r="F21" s="10">
        <v>36.799999999999997</v>
      </c>
      <c r="G21" s="17">
        <v>34</v>
      </c>
      <c r="H21" s="17">
        <v>33.5</v>
      </c>
      <c r="I21" s="8">
        <v>25.7</v>
      </c>
      <c r="J21" s="57">
        <v>18.7</v>
      </c>
      <c r="K21" s="7">
        <v>14.1</v>
      </c>
      <c r="L21" s="17">
        <v>11.6</v>
      </c>
      <c r="M21" s="17">
        <v>12</v>
      </c>
      <c r="N21" s="17">
        <v>8.1</v>
      </c>
      <c r="O21" s="7">
        <v>4.5999999999999996</v>
      </c>
      <c r="P21" s="58">
        <v>4.3</v>
      </c>
    </row>
    <row r="22" spans="1:17" s="43" customFormat="1" x14ac:dyDescent="0.25">
      <c r="A22" s="44" t="s">
        <v>42</v>
      </c>
      <c r="B22" s="44"/>
      <c r="C22" s="55">
        <v>182.6</v>
      </c>
      <c r="D22" s="44">
        <v>302.5</v>
      </c>
      <c r="E22" s="44">
        <v>321</v>
      </c>
      <c r="F22" s="58">
        <v>328.9</v>
      </c>
      <c r="G22" s="55">
        <v>341.6</v>
      </c>
      <c r="H22" s="44">
        <v>311.89999999999998</v>
      </c>
      <c r="I22" s="44">
        <v>268.5</v>
      </c>
      <c r="J22" s="44">
        <v>245.2</v>
      </c>
      <c r="K22" s="55">
        <v>249.9</v>
      </c>
      <c r="L22" s="44">
        <v>237</v>
      </c>
      <c r="M22" s="44">
        <v>178.8</v>
      </c>
      <c r="N22" s="44">
        <v>211.4</v>
      </c>
      <c r="O22" s="94">
        <v>198.5</v>
      </c>
      <c r="P22" s="100">
        <v>180.2</v>
      </c>
    </row>
    <row r="23" spans="1:17" s="43" customFormat="1" x14ac:dyDescent="0.25">
      <c r="A23" s="48"/>
      <c r="B23" s="48"/>
      <c r="C23" s="50">
        <v>515.59999999999991</v>
      </c>
      <c r="D23" s="49">
        <v>581.6</v>
      </c>
      <c r="E23" s="49">
        <v>623.6</v>
      </c>
      <c r="F23" s="49">
        <v>625.29999999999995</v>
      </c>
      <c r="G23" s="50">
        <v>602.40000000000009</v>
      </c>
      <c r="H23" s="49">
        <v>601.1</v>
      </c>
      <c r="I23" s="49">
        <v>536.40000000000009</v>
      </c>
      <c r="J23" s="49">
        <v>511.8</v>
      </c>
      <c r="K23" s="50">
        <v>513.4</v>
      </c>
      <c r="L23" s="49">
        <v>506.40000000000003</v>
      </c>
      <c r="M23" s="49">
        <v>478.4</v>
      </c>
      <c r="N23" s="49">
        <v>524.1</v>
      </c>
      <c r="O23" s="92">
        <v>497.5</v>
      </c>
      <c r="P23" s="87">
        <f>SUM(P16:P22)</f>
        <v>484.2</v>
      </c>
    </row>
    <row r="24" spans="1:17" x14ac:dyDescent="0.25">
      <c r="C24" s="7"/>
      <c r="D24" s="8"/>
      <c r="E24" s="8"/>
      <c r="F24" s="10"/>
      <c r="G24" s="7"/>
      <c r="H24" s="8"/>
      <c r="I24" s="8"/>
      <c r="J24" s="10"/>
      <c r="K24" s="7"/>
      <c r="L24" s="8"/>
      <c r="M24" s="8"/>
      <c r="N24" s="8"/>
      <c r="O24" s="7"/>
      <c r="P24" s="10"/>
    </row>
    <row r="25" spans="1:17" ht="15" customHeight="1" x14ac:dyDescent="0.25">
      <c r="A25" t="s">
        <v>43</v>
      </c>
      <c r="C25" s="7">
        <v>66.599999999999994</v>
      </c>
      <c r="D25" s="8">
        <v>2</v>
      </c>
      <c r="E25" s="8">
        <v>4.8</v>
      </c>
      <c r="F25" s="10">
        <v>33.6</v>
      </c>
      <c r="G25" s="17">
        <v>0</v>
      </c>
      <c r="H25" s="8">
        <v>69.8</v>
      </c>
      <c r="I25" s="8">
        <v>36.200000000000003</v>
      </c>
      <c r="J25" s="8">
        <v>22.2</v>
      </c>
      <c r="K25" s="7">
        <v>5.6</v>
      </c>
      <c r="L25" s="17">
        <v>0</v>
      </c>
      <c r="M25" s="17">
        <v>0</v>
      </c>
      <c r="N25" s="17">
        <v>15.9</v>
      </c>
      <c r="O25" s="18">
        <v>10.9</v>
      </c>
      <c r="P25" s="88">
        <v>33</v>
      </c>
    </row>
    <row r="26" spans="1:17" s="1" customFormat="1" x14ac:dyDescent="0.25">
      <c r="A26" s="36" t="s">
        <v>44</v>
      </c>
      <c r="B26" s="36"/>
      <c r="C26" s="37">
        <v>582.19999999999993</v>
      </c>
      <c r="D26" s="36">
        <v>583.6</v>
      </c>
      <c r="E26" s="36">
        <v>628.4</v>
      </c>
      <c r="F26" s="38">
        <v>658.9</v>
      </c>
      <c r="G26" s="36">
        <v>602.40000000000009</v>
      </c>
      <c r="H26" s="36">
        <v>670.9</v>
      </c>
      <c r="I26" s="36">
        <v>572.60000000000014</v>
      </c>
      <c r="J26" s="36">
        <v>534</v>
      </c>
      <c r="K26" s="37">
        <v>519</v>
      </c>
      <c r="L26" s="36">
        <v>506.40000000000003</v>
      </c>
      <c r="M26" s="36">
        <v>478.4</v>
      </c>
      <c r="N26" s="36">
        <v>540</v>
      </c>
      <c r="O26" s="39">
        <v>508.4</v>
      </c>
      <c r="P26" s="98">
        <f>P23+P25</f>
        <v>517.20000000000005</v>
      </c>
    </row>
    <row r="27" spans="1:17" x14ac:dyDescent="0.25">
      <c r="C27" s="7"/>
      <c r="D27" s="8"/>
      <c r="E27" s="8"/>
      <c r="F27" s="10"/>
      <c r="G27" s="8"/>
      <c r="H27" s="8"/>
      <c r="I27" s="8"/>
      <c r="J27" s="8"/>
      <c r="K27" s="18"/>
      <c r="L27" s="8"/>
      <c r="M27" s="8"/>
      <c r="N27" s="8"/>
      <c r="O27" s="18"/>
      <c r="P27" s="90"/>
    </row>
    <row r="28" spans="1:17" s="1" customFormat="1" x14ac:dyDescent="0.25">
      <c r="A28" s="52" t="s">
        <v>45</v>
      </c>
      <c r="B28" s="52"/>
      <c r="C28" s="53">
        <v>1748.4</v>
      </c>
      <c r="D28" s="52">
        <v>1754.2000000000003</v>
      </c>
      <c r="E28" s="52">
        <v>1809.4</v>
      </c>
      <c r="F28" s="54">
        <v>1604.6999999999998</v>
      </c>
      <c r="G28" s="52">
        <v>1545.7</v>
      </c>
      <c r="H28" s="52">
        <v>1512.8</v>
      </c>
      <c r="I28" s="52">
        <v>1373.2000000000003</v>
      </c>
      <c r="J28" s="54">
        <v>1301</v>
      </c>
      <c r="K28" s="53">
        <v>1280.8000000000002</v>
      </c>
      <c r="L28" s="52">
        <v>1262.8000000000002</v>
      </c>
      <c r="M28" s="52">
        <v>1276</v>
      </c>
      <c r="N28" s="52">
        <v>1326.5</v>
      </c>
      <c r="O28" s="53">
        <v>1310.8</v>
      </c>
      <c r="P28" s="63">
        <f>P14+P26</f>
        <v>1316</v>
      </c>
    </row>
    <row r="29" spans="1:17" x14ac:dyDescent="0.25">
      <c r="A29" s="8"/>
      <c r="B29" s="8"/>
      <c r="C29" s="47"/>
      <c r="D29" s="8"/>
      <c r="E29" s="8"/>
      <c r="F29" s="8"/>
      <c r="G29" s="47"/>
      <c r="H29" s="8"/>
      <c r="I29" s="8"/>
      <c r="J29" s="8"/>
      <c r="K29" s="47"/>
      <c r="L29" s="8"/>
      <c r="M29" s="8"/>
      <c r="N29" s="8"/>
      <c r="O29" s="7"/>
      <c r="P29" s="10"/>
    </row>
    <row r="30" spans="1:17" s="44" customFormat="1" x14ac:dyDescent="0.25">
      <c r="A30" s="11"/>
      <c r="C30" s="55"/>
      <c r="G30" s="55"/>
      <c r="K30" s="55"/>
      <c r="O30" s="55"/>
      <c r="P30" s="58"/>
    </row>
    <row r="31" spans="1:17" s="44" customFormat="1" x14ac:dyDescent="0.25">
      <c r="C31" s="55"/>
      <c r="G31" s="55"/>
      <c r="K31" s="55"/>
      <c r="O31" s="55"/>
      <c r="P31" s="58"/>
    </row>
    <row r="32" spans="1:17" s="44" customFormat="1" x14ac:dyDescent="0.25">
      <c r="A32" s="45" t="s">
        <v>46</v>
      </c>
      <c r="C32" s="55"/>
      <c r="G32" s="55"/>
      <c r="K32" s="55"/>
      <c r="O32" s="55"/>
      <c r="P32" s="58"/>
    </row>
    <row r="33" spans="1:16" s="44" customFormat="1" x14ac:dyDescent="0.25">
      <c r="A33" s="44" t="s">
        <v>47</v>
      </c>
      <c r="C33" s="55">
        <v>6.7</v>
      </c>
      <c r="D33" s="44">
        <v>6.7</v>
      </c>
      <c r="E33" s="44">
        <v>6.7</v>
      </c>
      <c r="F33" s="44">
        <v>6.7</v>
      </c>
      <c r="G33" s="55">
        <v>6.7</v>
      </c>
      <c r="H33" s="44">
        <v>6.7</v>
      </c>
      <c r="I33" s="44">
        <v>6.7</v>
      </c>
      <c r="J33" s="44">
        <v>6.7</v>
      </c>
      <c r="K33" s="55">
        <v>6.7</v>
      </c>
      <c r="L33" s="44">
        <v>6.7</v>
      </c>
      <c r="M33" s="44">
        <v>6.7</v>
      </c>
      <c r="N33" s="44">
        <v>6.7</v>
      </c>
      <c r="O33" s="55">
        <v>6.7</v>
      </c>
      <c r="P33" s="58">
        <v>6.7</v>
      </c>
    </row>
    <row r="34" spans="1:16" s="44" customFormat="1" x14ac:dyDescent="0.25">
      <c r="A34" s="44" t="s">
        <v>48</v>
      </c>
      <c r="C34" s="55">
        <v>6.5</v>
      </c>
      <c r="D34" s="44">
        <v>7.4</v>
      </c>
      <c r="E34" s="44">
        <v>6</v>
      </c>
      <c r="F34" s="44">
        <v>7.4</v>
      </c>
      <c r="G34" s="55">
        <v>6.8</v>
      </c>
      <c r="H34" s="44">
        <v>4.9000000000000004</v>
      </c>
      <c r="I34" s="44">
        <v>-2</v>
      </c>
      <c r="J34" s="44">
        <v>-0.5</v>
      </c>
      <c r="K34" s="55">
        <v>-10.3</v>
      </c>
      <c r="L34" s="44">
        <v>-6.3000000000000007</v>
      </c>
      <c r="M34" s="44">
        <v>1.1000000000000001</v>
      </c>
      <c r="N34" s="44">
        <v>7</v>
      </c>
      <c r="O34" s="55">
        <v>4</v>
      </c>
      <c r="P34" s="58">
        <v>15.7</v>
      </c>
    </row>
    <row r="35" spans="1:16" x14ac:dyDescent="0.25">
      <c r="A35" s="44" t="s">
        <v>49</v>
      </c>
      <c r="C35" s="7">
        <v>1164</v>
      </c>
      <c r="D35" s="8">
        <v>1207.9000000000001</v>
      </c>
      <c r="E35" s="8">
        <v>1218.2</v>
      </c>
      <c r="F35" s="8">
        <v>842</v>
      </c>
      <c r="G35" s="7">
        <v>845.4</v>
      </c>
      <c r="H35" s="8">
        <v>823</v>
      </c>
      <c r="I35" s="8">
        <v>808.8</v>
      </c>
      <c r="J35" s="8">
        <v>795.2</v>
      </c>
      <c r="K35" s="7">
        <v>796.2</v>
      </c>
      <c r="L35" s="17">
        <v>793</v>
      </c>
      <c r="M35" s="8">
        <v>793.5</v>
      </c>
      <c r="N35" s="8">
        <v>820.7</v>
      </c>
      <c r="O35" s="18">
        <v>838.9</v>
      </c>
      <c r="P35" s="88">
        <v>839.8</v>
      </c>
    </row>
    <row r="36" spans="1:16" s="1" customFormat="1" x14ac:dyDescent="0.25">
      <c r="A36" s="36" t="s">
        <v>50</v>
      </c>
      <c r="B36" s="36"/>
      <c r="C36" s="37">
        <v>1177.2</v>
      </c>
      <c r="D36" s="36">
        <v>1222</v>
      </c>
      <c r="E36" s="36">
        <v>1230.9000000000001</v>
      </c>
      <c r="F36" s="36">
        <v>856.1</v>
      </c>
      <c r="G36" s="37">
        <v>858.9</v>
      </c>
      <c r="H36" s="36">
        <v>834.6</v>
      </c>
      <c r="I36" s="36">
        <v>813.5</v>
      </c>
      <c r="J36" s="36">
        <v>801.40000000000009</v>
      </c>
      <c r="K36" s="37">
        <v>792.6</v>
      </c>
      <c r="L36" s="36">
        <v>793.4</v>
      </c>
      <c r="M36" s="36">
        <v>801.3</v>
      </c>
      <c r="N36" s="36">
        <v>834.40000000000009</v>
      </c>
      <c r="O36" s="39">
        <v>849.6</v>
      </c>
      <c r="P36" s="98">
        <f>SUM(P33:P35)</f>
        <v>862.19999999999993</v>
      </c>
    </row>
    <row r="37" spans="1:16" x14ac:dyDescent="0.25">
      <c r="C37" s="7"/>
      <c r="D37" s="8"/>
      <c r="E37" s="8"/>
      <c r="F37" s="8"/>
      <c r="G37" s="7"/>
      <c r="H37" s="8"/>
      <c r="I37" s="8"/>
      <c r="J37" s="8"/>
      <c r="K37" s="7"/>
      <c r="L37" s="8"/>
      <c r="M37" s="8"/>
      <c r="N37" s="8"/>
      <c r="O37" s="7"/>
      <c r="P37" s="10"/>
    </row>
    <row r="38" spans="1:16" x14ac:dyDescent="0.25">
      <c r="A38" s="44" t="s">
        <v>51</v>
      </c>
      <c r="C38" s="7">
        <v>200</v>
      </c>
      <c r="D38" s="8">
        <v>189.1</v>
      </c>
      <c r="E38" s="8">
        <v>236.4</v>
      </c>
      <c r="F38" s="8">
        <v>262</v>
      </c>
      <c r="G38" s="7">
        <v>257.5</v>
      </c>
      <c r="H38" s="8">
        <v>244</v>
      </c>
      <c r="I38" s="8">
        <v>197.8</v>
      </c>
      <c r="J38" s="8">
        <v>190.1</v>
      </c>
      <c r="K38" s="7">
        <v>184.2</v>
      </c>
      <c r="L38" s="17">
        <v>176.3</v>
      </c>
      <c r="M38" s="8">
        <v>172.4</v>
      </c>
      <c r="N38" s="8">
        <v>195.5</v>
      </c>
      <c r="O38" s="7">
        <v>159.80000000000001</v>
      </c>
      <c r="P38" s="57">
        <v>185</v>
      </c>
    </row>
    <row r="39" spans="1:16" x14ac:dyDescent="0.25">
      <c r="A39" t="s">
        <v>52</v>
      </c>
      <c r="C39" s="7">
        <v>125.2</v>
      </c>
      <c r="D39" s="8">
        <v>106</v>
      </c>
      <c r="E39" s="8">
        <v>89.5</v>
      </c>
      <c r="F39" s="8">
        <v>191.7</v>
      </c>
      <c r="G39" s="7">
        <v>168.5</v>
      </c>
      <c r="H39" s="8">
        <v>132.80000000000001</v>
      </c>
      <c r="I39" s="8">
        <v>122.6</v>
      </c>
      <c r="J39" s="8">
        <v>92</v>
      </c>
      <c r="K39" s="7">
        <v>78.8</v>
      </c>
      <c r="L39" s="17">
        <v>65.599999999999994</v>
      </c>
      <c r="M39" s="8">
        <v>52.4</v>
      </c>
      <c r="N39" s="8">
        <v>42.5</v>
      </c>
      <c r="O39" s="7">
        <v>37.200000000000003</v>
      </c>
      <c r="P39" s="57">
        <v>32.4</v>
      </c>
    </row>
    <row r="40" spans="1:16" x14ac:dyDescent="0.25">
      <c r="A40" t="s">
        <v>62</v>
      </c>
      <c r="C40" s="7">
        <v>0</v>
      </c>
      <c r="D40" s="8">
        <v>0</v>
      </c>
      <c r="E40" s="8">
        <v>5.0999999999999996</v>
      </c>
      <c r="F40" s="8">
        <v>5.0999999999999996</v>
      </c>
      <c r="G40" s="7">
        <v>5.0999999999999996</v>
      </c>
      <c r="H40" s="8">
        <v>0</v>
      </c>
      <c r="I40" s="8">
        <v>0</v>
      </c>
      <c r="J40" s="8">
        <v>0</v>
      </c>
      <c r="K40" s="7">
        <v>0</v>
      </c>
      <c r="L40" s="17">
        <v>0</v>
      </c>
      <c r="M40" s="17">
        <v>0</v>
      </c>
      <c r="N40" s="17">
        <v>0</v>
      </c>
      <c r="O40" s="18">
        <v>0</v>
      </c>
      <c r="P40" s="88">
        <v>0</v>
      </c>
    </row>
    <row r="41" spans="1:16" s="1" customFormat="1" x14ac:dyDescent="0.25">
      <c r="A41" s="36" t="s">
        <v>53</v>
      </c>
      <c r="B41" s="36"/>
      <c r="C41" s="37">
        <v>325.2</v>
      </c>
      <c r="D41" s="36">
        <v>295.10000000000002</v>
      </c>
      <c r="E41" s="36">
        <v>331</v>
      </c>
      <c r="F41" s="36">
        <v>458.8</v>
      </c>
      <c r="G41" s="37">
        <v>431.1</v>
      </c>
      <c r="H41" s="36">
        <v>376.8</v>
      </c>
      <c r="I41" s="36">
        <v>320.39999999999998</v>
      </c>
      <c r="J41" s="36">
        <v>282.10000000000002</v>
      </c>
      <c r="K41" s="37">
        <v>263</v>
      </c>
      <c r="L41" s="36">
        <v>241.9</v>
      </c>
      <c r="M41" s="36">
        <v>224.8</v>
      </c>
      <c r="N41" s="36">
        <v>238</v>
      </c>
      <c r="O41" s="39">
        <v>197</v>
      </c>
      <c r="P41" s="98">
        <f>SUM(P38:P40)</f>
        <v>217.4</v>
      </c>
    </row>
    <row r="42" spans="1:16" x14ac:dyDescent="0.25">
      <c r="C42" s="7"/>
      <c r="D42" s="8"/>
      <c r="E42" s="8"/>
      <c r="F42" s="8"/>
      <c r="G42" s="7"/>
      <c r="H42" s="8"/>
      <c r="I42" s="8"/>
      <c r="J42" s="8"/>
      <c r="K42" s="7"/>
      <c r="L42" s="8"/>
      <c r="M42" s="8"/>
      <c r="N42" s="8"/>
      <c r="O42" s="7"/>
      <c r="P42" s="10"/>
    </row>
    <row r="43" spans="1:16" x14ac:dyDescent="0.25">
      <c r="A43" s="44" t="s">
        <v>51</v>
      </c>
      <c r="C43" s="7">
        <v>27.6</v>
      </c>
      <c r="D43" s="8">
        <v>27.6</v>
      </c>
      <c r="E43" s="8">
        <v>31.9</v>
      </c>
      <c r="F43" s="8">
        <v>36.299999999999997</v>
      </c>
      <c r="G43" s="7">
        <v>36.4</v>
      </c>
      <c r="H43" s="8">
        <v>36.5</v>
      </c>
      <c r="I43" s="8">
        <v>27</v>
      </c>
      <c r="J43" s="8">
        <v>26.2</v>
      </c>
      <c r="K43" s="7">
        <v>27</v>
      </c>
      <c r="L43" s="17">
        <v>27</v>
      </c>
      <c r="M43" s="8">
        <v>52</v>
      </c>
      <c r="N43" s="8">
        <v>26.3</v>
      </c>
      <c r="O43" s="7">
        <v>85</v>
      </c>
      <c r="P43" s="57">
        <v>54.2</v>
      </c>
    </row>
    <row r="44" spans="1:16" x14ac:dyDescent="0.25">
      <c r="A44" t="s">
        <v>52</v>
      </c>
      <c r="C44" s="7">
        <v>75.7</v>
      </c>
      <c r="D44" s="8">
        <v>76.3</v>
      </c>
      <c r="E44" s="8">
        <v>69.3</v>
      </c>
      <c r="F44" s="8">
        <v>116.9</v>
      </c>
      <c r="G44" s="7">
        <v>115.5</v>
      </c>
      <c r="H44" s="8">
        <v>111.9</v>
      </c>
      <c r="I44" s="8">
        <v>102.7</v>
      </c>
      <c r="J44" s="8">
        <v>95.2</v>
      </c>
      <c r="K44" s="7">
        <v>83.9</v>
      </c>
      <c r="L44" s="17">
        <v>75.5</v>
      </c>
      <c r="M44" s="8">
        <v>67.099999999999994</v>
      </c>
      <c r="N44" s="8">
        <v>36.1</v>
      </c>
      <c r="O44" s="7">
        <v>25.2</v>
      </c>
      <c r="P44" s="57">
        <v>24.5</v>
      </c>
    </row>
    <row r="45" spans="1:16" x14ac:dyDescent="0.25">
      <c r="A45" s="44" t="s">
        <v>54</v>
      </c>
      <c r="C45" s="7">
        <v>65.2</v>
      </c>
      <c r="D45" s="8">
        <v>65.5</v>
      </c>
      <c r="E45" s="8">
        <v>60</v>
      </c>
      <c r="F45" s="8">
        <v>48.8</v>
      </c>
      <c r="G45" s="7">
        <v>46</v>
      </c>
      <c r="H45" s="8">
        <v>53.6</v>
      </c>
      <c r="I45" s="8">
        <v>39.9</v>
      </c>
      <c r="J45" s="8">
        <v>42.4</v>
      </c>
      <c r="K45" s="7">
        <v>52.2</v>
      </c>
      <c r="L45" s="17">
        <v>46.5</v>
      </c>
      <c r="M45" s="8">
        <v>58.6</v>
      </c>
      <c r="N45" s="8">
        <v>62.6</v>
      </c>
      <c r="O45" s="7">
        <v>60.4</v>
      </c>
      <c r="P45" s="57">
        <v>83.8</v>
      </c>
    </row>
    <row r="46" spans="1:16" x14ac:dyDescent="0.25">
      <c r="A46" t="s">
        <v>55</v>
      </c>
      <c r="C46" s="7">
        <v>0</v>
      </c>
      <c r="D46" s="8">
        <v>0</v>
      </c>
      <c r="E46" s="8">
        <v>0</v>
      </c>
      <c r="F46" s="8">
        <v>0</v>
      </c>
      <c r="G46" s="7">
        <v>8.5</v>
      </c>
      <c r="H46" s="8">
        <v>0</v>
      </c>
      <c r="I46" s="8">
        <v>0</v>
      </c>
      <c r="J46" s="8">
        <v>0</v>
      </c>
      <c r="K46" s="7">
        <v>0</v>
      </c>
      <c r="L46" s="17">
        <v>0</v>
      </c>
      <c r="M46" s="8">
        <v>0</v>
      </c>
      <c r="N46" s="8">
        <v>1.9</v>
      </c>
      <c r="O46" s="7">
        <v>0</v>
      </c>
      <c r="P46" s="57">
        <v>0</v>
      </c>
    </row>
    <row r="47" spans="1:16" x14ac:dyDescent="0.25">
      <c r="A47" s="44" t="s">
        <v>56</v>
      </c>
      <c r="C47" s="62">
        <v>61.8</v>
      </c>
      <c r="D47" s="17">
        <v>27.6</v>
      </c>
      <c r="E47" s="17">
        <v>47.7</v>
      </c>
      <c r="F47" s="8">
        <v>43</v>
      </c>
      <c r="G47" s="62">
        <v>39.699999999999996</v>
      </c>
      <c r="H47" s="17">
        <v>45.100000000000009</v>
      </c>
      <c r="I47" s="17">
        <v>48.7</v>
      </c>
      <c r="J47" s="17">
        <v>20.099999999999998</v>
      </c>
      <c r="K47" s="7">
        <v>39.700000000000003</v>
      </c>
      <c r="L47" s="17">
        <v>47.2</v>
      </c>
      <c r="M47" s="17">
        <v>44.5</v>
      </c>
      <c r="N47" s="8">
        <v>74.599999999999994</v>
      </c>
      <c r="O47" s="7">
        <v>57.6</v>
      </c>
      <c r="P47" s="57">
        <v>34.6</v>
      </c>
    </row>
    <row r="48" spans="1:16" x14ac:dyDescent="0.25">
      <c r="A48" t="s">
        <v>57</v>
      </c>
      <c r="C48" s="62">
        <v>15.7</v>
      </c>
      <c r="D48" s="17">
        <v>25.1</v>
      </c>
      <c r="E48" s="17">
        <v>23.6</v>
      </c>
      <c r="F48" s="8">
        <v>29.7</v>
      </c>
      <c r="G48" s="62">
        <v>9.6</v>
      </c>
      <c r="H48" s="17">
        <v>31.5</v>
      </c>
      <c r="I48" s="17">
        <v>9</v>
      </c>
      <c r="J48" s="17">
        <v>28.5</v>
      </c>
      <c r="K48" s="7">
        <v>15.4</v>
      </c>
      <c r="L48" s="17">
        <v>26.2</v>
      </c>
      <c r="M48" s="17">
        <v>27.7</v>
      </c>
      <c r="N48" s="8">
        <v>51.3</v>
      </c>
      <c r="O48" s="18">
        <v>34.799999999999997</v>
      </c>
      <c r="P48" s="88">
        <v>35.6</v>
      </c>
    </row>
    <row r="49" spans="1:16" x14ac:dyDescent="0.25">
      <c r="A49" s="2"/>
      <c r="B49" s="2"/>
      <c r="C49" s="56">
        <v>246</v>
      </c>
      <c r="D49" s="46">
        <v>222.1</v>
      </c>
      <c r="E49" s="46">
        <v>232.49999999999997</v>
      </c>
      <c r="F49" s="46">
        <v>274.7</v>
      </c>
      <c r="G49" s="56">
        <v>255.7</v>
      </c>
      <c r="H49" s="46">
        <v>278.60000000000002</v>
      </c>
      <c r="I49" s="46">
        <v>227.3</v>
      </c>
      <c r="J49" s="46">
        <v>212.4</v>
      </c>
      <c r="K49" s="56">
        <v>218.20000000000002</v>
      </c>
      <c r="L49" s="46">
        <v>222.39999999999998</v>
      </c>
      <c r="M49" s="46">
        <v>249.89999999999998</v>
      </c>
      <c r="N49" s="46">
        <v>252.8</v>
      </c>
      <c r="O49" s="89">
        <v>263</v>
      </c>
      <c r="P49" s="10">
        <f>SUM(P43:P48)</f>
        <v>232.7</v>
      </c>
    </row>
    <row r="50" spans="1:16" x14ac:dyDescent="0.25">
      <c r="C50" s="7"/>
      <c r="D50" s="8"/>
      <c r="E50" s="8"/>
      <c r="F50" s="8"/>
      <c r="G50" s="7"/>
      <c r="H50" s="8"/>
      <c r="I50" s="8"/>
      <c r="J50" s="8"/>
      <c r="K50" s="7"/>
      <c r="L50" s="8"/>
      <c r="M50" s="8"/>
      <c r="N50" s="8"/>
      <c r="O50" s="7"/>
      <c r="P50" s="10"/>
    </row>
    <row r="51" spans="1:16" x14ac:dyDescent="0.25">
      <c r="A51" t="s">
        <v>58</v>
      </c>
      <c r="C51" s="7">
        <v>0</v>
      </c>
      <c r="D51" s="8">
        <v>15</v>
      </c>
      <c r="E51" s="8">
        <v>15</v>
      </c>
      <c r="F51" s="8">
        <v>15.1</v>
      </c>
      <c r="G51" s="7">
        <v>0</v>
      </c>
      <c r="H51" s="8">
        <v>22.8</v>
      </c>
      <c r="I51" s="8">
        <v>12</v>
      </c>
      <c r="J51" s="8">
        <v>5.0999999999999996</v>
      </c>
      <c r="K51" s="7">
        <v>7</v>
      </c>
      <c r="L51" s="17">
        <v>5.0999999999999996</v>
      </c>
      <c r="M51" s="8">
        <v>0</v>
      </c>
      <c r="N51" s="8">
        <v>1.3</v>
      </c>
      <c r="O51" s="18">
        <v>1.2</v>
      </c>
      <c r="P51" s="88">
        <v>3.7</v>
      </c>
    </row>
    <row r="52" spans="1:16" s="1" customFormat="1" x14ac:dyDescent="0.25">
      <c r="A52" s="36" t="s">
        <v>59</v>
      </c>
      <c r="B52" s="36"/>
      <c r="C52" s="37">
        <v>246</v>
      </c>
      <c r="D52" s="36">
        <v>237.1</v>
      </c>
      <c r="E52" s="36">
        <v>247.49999999999997</v>
      </c>
      <c r="F52" s="36">
        <v>289.8</v>
      </c>
      <c r="G52" s="37">
        <v>255.7</v>
      </c>
      <c r="H52" s="36">
        <v>301.40000000000003</v>
      </c>
      <c r="I52" s="36">
        <v>239.3</v>
      </c>
      <c r="J52" s="36">
        <v>217.5</v>
      </c>
      <c r="K52" s="37">
        <v>225.20000000000002</v>
      </c>
      <c r="L52" s="36">
        <v>227.49999999999997</v>
      </c>
      <c r="M52" s="36">
        <v>249.89999999999998</v>
      </c>
      <c r="N52" s="36">
        <v>254.10000000000002</v>
      </c>
      <c r="O52" s="39">
        <v>264.2</v>
      </c>
      <c r="P52" s="98">
        <f>P49+P51</f>
        <v>236.39999999999998</v>
      </c>
    </row>
    <row r="53" spans="1:16" x14ac:dyDescent="0.25">
      <c r="C53" s="18"/>
      <c r="D53" s="4"/>
      <c r="E53" s="4"/>
      <c r="F53" s="4"/>
      <c r="G53" s="18"/>
      <c r="H53" s="4"/>
      <c r="I53" s="4"/>
      <c r="J53" s="4"/>
      <c r="K53" s="18"/>
      <c r="L53" s="4"/>
      <c r="M53" s="4"/>
      <c r="N53" s="90"/>
      <c r="O53" s="18"/>
      <c r="P53" s="90"/>
    </row>
    <row r="54" spans="1:16" s="1" customFormat="1" x14ac:dyDescent="0.25">
      <c r="A54" s="51" t="s">
        <v>60</v>
      </c>
      <c r="B54" s="51"/>
      <c r="C54" s="39">
        <v>571.20000000000005</v>
      </c>
      <c r="D54" s="40">
        <v>532.20000000000005</v>
      </c>
      <c r="E54" s="40">
        <v>578.5</v>
      </c>
      <c r="F54" s="40">
        <v>748.6</v>
      </c>
      <c r="G54" s="39">
        <v>686.8</v>
      </c>
      <c r="H54" s="40">
        <v>678.2</v>
      </c>
      <c r="I54" s="40">
        <v>559.70000000000005</v>
      </c>
      <c r="J54" s="40">
        <v>499.6</v>
      </c>
      <c r="K54" s="39">
        <v>488.20000000000005</v>
      </c>
      <c r="L54" s="40">
        <v>469.4</v>
      </c>
      <c r="M54" s="40">
        <v>474.7</v>
      </c>
      <c r="N54" s="40">
        <v>492.1</v>
      </c>
      <c r="O54" s="39">
        <v>461.2</v>
      </c>
      <c r="P54" s="98">
        <f>P41+P52</f>
        <v>453.79999999999995</v>
      </c>
    </row>
    <row r="55" spans="1:16" x14ac:dyDescent="0.25">
      <c r="A55" s="1"/>
      <c r="C55" s="7"/>
      <c r="D55" s="8"/>
      <c r="E55" s="8"/>
      <c r="F55" s="8"/>
      <c r="G55" s="7"/>
      <c r="H55" s="8"/>
      <c r="I55" s="8"/>
      <c r="J55" s="8"/>
      <c r="K55" s="7"/>
      <c r="L55" s="8"/>
      <c r="M55" s="8"/>
      <c r="N55" s="8"/>
      <c r="O55" s="18"/>
      <c r="P55" s="90"/>
    </row>
    <row r="56" spans="1:16" s="1" customFormat="1" x14ac:dyDescent="0.25">
      <c r="A56" s="30" t="s">
        <v>61</v>
      </c>
      <c r="B56" s="30"/>
      <c r="C56" s="31">
        <v>1748.4</v>
      </c>
      <c r="D56" s="30">
        <v>1754.2</v>
      </c>
      <c r="E56" s="30">
        <v>1809.4</v>
      </c>
      <c r="F56" s="30">
        <v>1604.7</v>
      </c>
      <c r="G56" s="31">
        <v>1545.6999999999998</v>
      </c>
      <c r="H56" s="30">
        <v>1512.8000000000002</v>
      </c>
      <c r="I56" s="30">
        <v>1373.2</v>
      </c>
      <c r="J56" s="30">
        <v>1301</v>
      </c>
      <c r="K56" s="31">
        <v>1280.8000000000002</v>
      </c>
      <c r="L56" s="30">
        <v>1262.8</v>
      </c>
      <c r="M56" s="30">
        <v>1276</v>
      </c>
      <c r="N56" s="30">
        <v>1326.5</v>
      </c>
      <c r="O56" s="31">
        <v>1310.8</v>
      </c>
      <c r="P56" s="63">
        <f>P36+P54</f>
        <v>1316</v>
      </c>
    </row>
    <row r="57" spans="1:16" x14ac:dyDescent="0.25">
      <c r="A57" s="1"/>
    </row>
  </sheetData>
  <mergeCells count="4">
    <mergeCell ref="C2:F2"/>
    <mergeCell ref="G2:J2"/>
    <mergeCell ref="K2:N2"/>
    <mergeCell ref="O2:P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6"/>
  <sheetViews>
    <sheetView showGridLines="0" workbookViewId="0">
      <selection activeCell="S23" sqref="S23"/>
    </sheetView>
  </sheetViews>
  <sheetFormatPr defaultRowHeight="15" x14ac:dyDescent="0.25"/>
  <cols>
    <col min="1" max="1" width="75.85546875" bestFit="1" customWidth="1"/>
    <col min="2" max="2" width="4" customWidth="1"/>
    <col min="3" max="15" width="10.7109375" customWidth="1"/>
    <col min="16" max="16" width="12.7109375" bestFit="1" customWidth="1"/>
    <col min="22" max="22" width="11" bestFit="1" customWidth="1"/>
  </cols>
  <sheetData>
    <row r="1" spans="1:23" ht="19.5" thickBot="1" x14ac:dyDescent="0.35">
      <c r="A1" s="64" t="s">
        <v>68</v>
      </c>
    </row>
    <row r="2" spans="1:23" ht="15.75" thickBot="1" x14ac:dyDescent="0.3">
      <c r="C2" s="106">
        <v>2015</v>
      </c>
      <c r="D2" s="107"/>
      <c r="E2" s="107"/>
      <c r="F2" s="108"/>
      <c r="G2" s="106">
        <v>2016</v>
      </c>
      <c r="H2" s="107"/>
      <c r="I2" s="107"/>
      <c r="J2" s="108"/>
      <c r="K2" s="106">
        <v>2017</v>
      </c>
      <c r="L2" s="107"/>
      <c r="M2" s="107"/>
      <c r="N2" s="107"/>
      <c r="O2" s="106">
        <v>2018</v>
      </c>
      <c r="P2" s="108"/>
    </row>
    <row r="3" spans="1:23" ht="15.75" thickBot="1" x14ac:dyDescent="0.3">
      <c r="A3" s="3" t="s">
        <v>23</v>
      </c>
      <c r="B3" s="4"/>
      <c r="C3" s="12" t="s">
        <v>17</v>
      </c>
      <c r="D3" s="13" t="s">
        <v>18</v>
      </c>
      <c r="E3" s="13" t="s">
        <v>19</v>
      </c>
      <c r="F3" s="71" t="s">
        <v>20</v>
      </c>
      <c r="G3" s="12" t="s">
        <v>17</v>
      </c>
      <c r="H3" s="13" t="s">
        <v>18</v>
      </c>
      <c r="I3" s="13" t="s">
        <v>19</v>
      </c>
      <c r="J3" s="14" t="s">
        <v>20</v>
      </c>
      <c r="K3" s="12" t="s">
        <v>17</v>
      </c>
      <c r="L3" s="13" t="s">
        <v>18</v>
      </c>
      <c r="M3" s="13" t="s">
        <v>19</v>
      </c>
      <c r="N3" s="82" t="s">
        <v>20</v>
      </c>
      <c r="O3" s="81" t="s">
        <v>17</v>
      </c>
      <c r="P3" s="85" t="s">
        <v>18</v>
      </c>
    </row>
    <row r="4" spans="1:23" x14ac:dyDescent="0.25">
      <c r="A4" s="11"/>
      <c r="B4" s="8"/>
      <c r="C4" s="5"/>
      <c r="D4" s="6"/>
      <c r="E4" s="6"/>
      <c r="F4" s="9"/>
      <c r="G4" s="5"/>
      <c r="H4" s="6"/>
      <c r="I4" s="6"/>
      <c r="J4" s="9"/>
      <c r="K4" s="5"/>
      <c r="L4" s="6"/>
      <c r="M4" s="6"/>
      <c r="N4" s="6"/>
      <c r="O4" s="5"/>
      <c r="P4" s="10"/>
    </row>
    <row r="5" spans="1:23" x14ac:dyDescent="0.25">
      <c r="A5" t="s">
        <v>0</v>
      </c>
      <c r="C5" s="62">
        <v>126.8</v>
      </c>
      <c r="D5" s="17">
        <v>121.2</v>
      </c>
      <c r="E5" s="17">
        <v>101.3</v>
      </c>
      <c r="F5" s="57">
        <v>129.69999999999999</v>
      </c>
      <c r="G5" s="62">
        <v>103.7</v>
      </c>
      <c r="H5" s="17">
        <v>76.3</v>
      </c>
      <c r="I5" s="17">
        <v>73.8</v>
      </c>
      <c r="J5" s="57">
        <v>76.599999999999966</v>
      </c>
      <c r="K5" s="62">
        <v>109.1</v>
      </c>
      <c r="L5" s="17">
        <v>45.8</v>
      </c>
      <c r="M5" s="17">
        <v>101.7</v>
      </c>
      <c r="N5" s="8">
        <v>81.600000000000023</v>
      </c>
      <c r="O5" s="62">
        <v>101.5</v>
      </c>
      <c r="P5" s="57">
        <v>98.6</v>
      </c>
    </row>
    <row r="6" spans="1:23" x14ac:dyDescent="0.25">
      <c r="A6" t="s">
        <v>1</v>
      </c>
      <c r="C6" s="62"/>
      <c r="D6" s="17"/>
      <c r="E6" s="16"/>
      <c r="F6" s="57"/>
      <c r="G6" s="62"/>
      <c r="H6" s="17"/>
      <c r="I6" s="17"/>
      <c r="J6" s="57"/>
      <c r="K6" s="19"/>
      <c r="L6" s="20"/>
      <c r="M6" s="20"/>
      <c r="N6" s="20"/>
      <c r="O6" s="62"/>
      <c r="P6" s="10"/>
    </row>
    <row r="7" spans="1:23" x14ac:dyDescent="0.25">
      <c r="A7" t="s">
        <v>2</v>
      </c>
      <c r="C7" s="7">
        <v>-42.3</v>
      </c>
      <c r="D7" s="8">
        <v>-37.6</v>
      </c>
      <c r="E7" s="8">
        <v>-12.2</v>
      </c>
      <c r="F7" s="10">
        <v>-54.7</v>
      </c>
      <c r="G7" s="7">
        <v>-33.799999999999997</v>
      </c>
      <c r="H7" s="8">
        <v>-19.8</v>
      </c>
      <c r="I7" s="8">
        <v>-26.5</v>
      </c>
      <c r="J7" s="10">
        <v>-28.800000000000011</v>
      </c>
      <c r="K7" s="7">
        <v>-56</v>
      </c>
      <c r="L7" s="8">
        <v>-0.1</v>
      </c>
      <c r="M7" s="8">
        <v>-50.4</v>
      </c>
      <c r="N7" s="8">
        <v>-23.300000000000011</v>
      </c>
      <c r="O7" s="101">
        <v>-41.3</v>
      </c>
      <c r="P7" s="88">
        <v>-41.1</v>
      </c>
    </row>
    <row r="8" spans="1:23" s="1" customFormat="1" x14ac:dyDescent="0.25">
      <c r="A8" s="36" t="s">
        <v>3</v>
      </c>
      <c r="B8" s="36"/>
      <c r="C8" s="37">
        <v>84.5</v>
      </c>
      <c r="D8" s="36">
        <v>83.6</v>
      </c>
      <c r="E8" s="36">
        <v>89.1</v>
      </c>
      <c r="F8" s="38">
        <v>74.999999999999986</v>
      </c>
      <c r="G8" s="37">
        <v>69.900000000000006</v>
      </c>
      <c r="H8" s="36">
        <v>56.5</v>
      </c>
      <c r="I8" s="36">
        <v>47.3</v>
      </c>
      <c r="J8" s="38">
        <v>47.799999999999955</v>
      </c>
      <c r="K8" s="37">
        <v>53.099999999999994</v>
      </c>
      <c r="L8" s="36">
        <v>45.699999999999996</v>
      </c>
      <c r="M8" s="36">
        <v>51.300000000000004</v>
      </c>
      <c r="N8" s="36">
        <v>58.300000000000011</v>
      </c>
      <c r="O8" s="39">
        <v>60.2</v>
      </c>
      <c r="P8" s="98">
        <f>SUM(P5:P7)</f>
        <v>57.499999999999993</v>
      </c>
      <c r="Q8"/>
      <c r="R8"/>
      <c r="S8"/>
      <c r="T8"/>
      <c r="U8"/>
      <c r="V8"/>
      <c r="W8"/>
    </row>
    <row r="9" spans="1:23" ht="6.75" customHeight="1" x14ac:dyDescent="0.25">
      <c r="C9" s="7"/>
      <c r="D9" s="8"/>
      <c r="E9" s="8"/>
      <c r="F9" s="10"/>
      <c r="G9" s="7"/>
      <c r="H9" s="8"/>
      <c r="I9" s="8"/>
      <c r="J9" s="10"/>
      <c r="K9" s="7"/>
      <c r="L9" s="8"/>
      <c r="M9" s="8"/>
      <c r="N9" s="8"/>
      <c r="O9" s="62"/>
      <c r="P9" s="10"/>
    </row>
    <row r="10" spans="1:23" x14ac:dyDescent="0.25">
      <c r="A10" t="s">
        <v>4</v>
      </c>
      <c r="C10" s="7">
        <v>0</v>
      </c>
      <c r="D10" s="17">
        <v>0</v>
      </c>
      <c r="E10" s="8">
        <v>0</v>
      </c>
      <c r="F10" s="10">
        <v>0.1</v>
      </c>
      <c r="G10" s="7">
        <v>0</v>
      </c>
      <c r="H10" s="17">
        <v>0.1</v>
      </c>
      <c r="I10" s="17">
        <v>0</v>
      </c>
      <c r="J10" s="10">
        <v>0</v>
      </c>
      <c r="K10" s="7">
        <v>0</v>
      </c>
      <c r="L10" s="17">
        <v>0</v>
      </c>
      <c r="M10" s="8">
        <v>0</v>
      </c>
      <c r="N10" s="8">
        <v>0.1</v>
      </c>
      <c r="O10" s="62">
        <v>0</v>
      </c>
      <c r="P10" s="57">
        <v>0</v>
      </c>
    </row>
    <row r="11" spans="1:23" x14ac:dyDescent="0.25">
      <c r="A11" t="s">
        <v>5</v>
      </c>
      <c r="C11" s="62">
        <v>-36.1</v>
      </c>
      <c r="D11" s="17">
        <v>-34.9</v>
      </c>
      <c r="E11" s="17">
        <v>-30.9</v>
      </c>
      <c r="F11" s="10">
        <v>-29.700000000000003</v>
      </c>
      <c r="G11" s="62">
        <v>-31.2</v>
      </c>
      <c r="H11" s="17">
        <v>-25.3</v>
      </c>
      <c r="I11" s="17">
        <v>-27.7</v>
      </c>
      <c r="J11" s="57">
        <v>-25.299999999999997</v>
      </c>
      <c r="K11" s="7">
        <v>-25.9</v>
      </c>
      <c r="L11" s="17">
        <v>-23</v>
      </c>
      <c r="M11" s="17">
        <v>-30.2</v>
      </c>
      <c r="N11" s="8">
        <v>-33.400000000000006</v>
      </c>
      <c r="O11" s="62">
        <v>-37.5</v>
      </c>
      <c r="P11" s="57">
        <v>-38.9</v>
      </c>
    </row>
    <row r="12" spans="1:23" x14ac:dyDescent="0.25">
      <c r="A12" t="s">
        <v>6</v>
      </c>
      <c r="C12" s="62">
        <v>-12.8</v>
      </c>
      <c r="D12" s="17">
        <v>-12</v>
      </c>
      <c r="E12" s="17">
        <v>-12.2</v>
      </c>
      <c r="F12" s="10">
        <v>-14.3</v>
      </c>
      <c r="G12" s="62">
        <v>-12.6</v>
      </c>
      <c r="H12" s="17">
        <v>-12.7</v>
      </c>
      <c r="I12" s="17">
        <v>-11.5</v>
      </c>
      <c r="J12" s="57">
        <v>-12.200000000000003</v>
      </c>
      <c r="K12" s="7">
        <v>-8.6</v>
      </c>
      <c r="L12" s="17">
        <v>-10.4</v>
      </c>
      <c r="M12" s="17">
        <v>-12.4</v>
      </c>
      <c r="N12" s="8">
        <v>-12.800000000000004</v>
      </c>
      <c r="O12" s="101">
        <v>-11.5</v>
      </c>
      <c r="P12" s="88">
        <v>-12.7</v>
      </c>
    </row>
    <row r="13" spans="1:23" s="1" customFormat="1" x14ac:dyDescent="0.25">
      <c r="A13" s="36" t="s">
        <v>7</v>
      </c>
      <c r="B13" s="36"/>
      <c r="C13" s="37">
        <v>35.599999999999994</v>
      </c>
      <c r="D13" s="36">
        <v>36.699999999999996</v>
      </c>
      <c r="E13" s="36">
        <v>46</v>
      </c>
      <c r="F13" s="38">
        <v>31.099999999999977</v>
      </c>
      <c r="G13" s="37">
        <v>26.1</v>
      </c>
      <c r="H13" s="36">
        <v>18.600000000000001</v>
      </c>
      <c r="I13" s="36">
        <v>8.0999999999999979</v>
      </c>
      <c r="J13" s="38">
        <v>10.299999999999955</v>
      </c>
      <c r="K13" s="37">
        <v>18.599999999999994</v>
      </c>
      <c r="L13" s="36">
        <v>12.299999999999995</v>
      </c>
      <c r="M13" s="36">
        <v>8.7000000000000046</v>
      </c>
      <c r="N13" s="36">
        <v>12.200000000000003</v>
      </c>
      <c r="O13" s="39">
        <v>11.200000000000003</v>
      </c>
      <c r="P13" s="98">
        <f>SUM(P8:P12)</f>
        <v>5.899999999999995</v>
      </c>
      <c r="Q13"/>
      <c r="R13"/>
      <c r="S13"/>
      <c r="T13"/>
      <c r="U13"/>
      <c r="V13"/>
      <c r="W13"/>
    </row>
    <row r="14" spans="1:23" ht="6.75" customHeight="1" x14ac:dyDescent="0.25">
      <c r="C14" s="7"/>
      <c r="D14" s="8"/>
      <c r="E14" s="8"/>
      <c r="F14" s="10"/>
      <c r="G14" s="7"/>
      <c r="H14" s="8"/>
      <c r="I14" s="8"/>
      <c r="J14" s="10"/>
      <c r="K14" s="7"/>
      <c r="L14" s="8"/>
      <c r="M14" s="8"/>
      <c r="N14" s="8"/>
      <c r="O14" s="62"/>
      <c r="P14" s="10"/>
    </row>
    <row r="15" spans="1:23" x14ac:dyDescent="0.25">
      <c r="A15" t="s">
        <v>8</v>
      </c>
      <c r="C15" s="7">
        <v>-1.5</v>
      </c>
      <c r="D15" s="8">
        <v>-2.2999999999999998</v>
      </c>
      <c r="E15" s="8">
        <v>-4.0999999999999996</v>
      </c>
      <c r="F15" s="10">
        <v>-3.4000000000000012</v>
      </c>
      <c r="G15" s="7">
        <v>-2.2000000000000002</v>
      </c>
      <c r="H15" s="17">
        <v>-1.9</v>
      </c>
      <c r="I15" s="8">
        <v>-2.1</v>
      </c>
      <c r="J15" s="10">
        <v>-2.4000000000000004</v>
      </c>
      <c r="K15" s="7">
        <v>-2</v>
      </c>
      <c r="L15" s="8">
        <v>-2.2999999999999998</v>
      </c>
      <c r="M15" s="8">
        <v>-2.2000000000000002</v>
      </c>
      <c r="N15" s="8">
        <v>-2.8000000000000007</v>
      </c>
      <c r="O15" s="101">
        <v>-3.7</v>
      </c>
      <c r="P15" s="88">
        <v>-3.5</v>
      </c>
    </row>
    <row r="16" spans="1:23" s="1" customFormat="1" x14ac:dyDescent="0.25">
      <c r="A16" s="36" t="s">
        <v>9</v>
      </c>
      <c r="B16" s="36"/>
      <c r="C16" s="37">
        <v>34.099999999999994</v>
      </c>
      <c r="D16" s="36">
        <v>34.4</v>
      </c>
      <c r="E16" s="36">
        <v>41.9</v>
      </c>
      <c r="F16" s="38">
        <v>27.699999999999974</v>
      </c>
      <c r="G16" s="37">
        <v>23.900000000000002</v>
      </c>
      <c r="H16" s="36">
        <v>16.700000000000003</v>
      </c>
      <c r="I16" s="36">
        <v>5.9999999999999982</v>
      </c>
      <c r="J16" s="38">
        <v>7.8999999999999542</v>
      </c>
      <c r="K16" s="37">
        <v>16.599999999999994</v>
      </c>
      <c r="L16" s="36">
        <v>9.9999999999999964</v>
      </c>
      <c r="M16" s="36">
        <v>6.5000000000000044</v>
      </c>
      <c r="N16" s="36">
        <v>9.4000000000000021</v>
      </c>
      <c r="O16" s="39">
        <v>7.5000000000000027</v>
      </c>
      <c r="P16" s="98">
        <f>SUM(P13:P15)</f>
        <v>2.399999999999995</v>
      </c>
      <c r="Q16"/>
      <c r="R16"/>
      <c r="S16"/>
      <c r="T16"/>
      <c r="U16"/>
      <c r="V16"/>
      <c r="W16"/>
    </row>
    <row r="17" spans="1:23" ht="6.75" customHeight="1" x14ac:dyDescent="0.25">
      <c r="C17" s="7"/>
      <c r="D17" s="8"/>
      <c r="E17" s="8"/>
      <c r="F17" s="10"/>
      <c r="G17" s="7"/>
      <c r="H17" s="8"/>
      <c r="I17" s="8"/>
      <c r="J17" s="10"/>
      <c r="K17" s="7"/>
      <c r="L17" s="8"/>
      <c r="M17" s="8"/>
      <c r="N17" s="8"/>
      <c r="O17" s="62"/>
      <c r="P17" s="10"/>
    </row>
    <row r="18" spans="1:23" x14ac:dyDescent="0.25">
      <c r="A18" t="s">
        <v>25</v>
      </c>
      <c r="C18" s="7">
        <v>1.4</v>
      </c>
      <c r="D18" s="8">
        <v>5.6</v>
      </c>
      <c r="E18" s="8">
        <v>0.1</v>
      </c>
      <c r="F18" s="70">
        <v>0</v>
      </c>
      <c r="G18" s="7">
        <v>0</v>
      </c>
      <c r="H18" s="8">
        <v>0</v>
      </c>
      <c r="I18" s="8">
        <v>-5.8</v>
      </c>
      <c r="J18" s="10">
        <v>-1.4000000000000004</v>
      </c>
      <c r="K18" s="7">
        <v>-0.2</v>
      </c>
      <c r="L18" s="8">
        <v>0</v>
      </c>
      <c r="M18" s="8">
        <v>0</v>
      </c>
      <c r="N18" s="8">
        <v>0</v>
      </c>
      <c r="O18" s="62">
        <v>0</v>
      </c>
      <c r="P18" s="57">
        <v>-2.6</v>
      </c>
    </row>
    <row r="19" spans="1:23" x14ac:dyDescent="0.25">
      <c r="A19" t="s">
        <v>26</v>
      </c>
      <c r="C19" s="7">
        <v>-7.6</v>
      </c>
      <c r="D19" s="8">
        <v>-8.6999999999999993</v>
      </c>
      <c r="E19" s="8">
        <v>-8.3000000000000007</v>
      </c>
      <c r="F19" s="10">
        <v>-9</v>
      </c>
      <c r="G19" s="7">
        <v>-8.1999999999999993</v>
      </c>
      <c r="H19" s="8">
        <v>-9</v>
      </c>
      <c r="I19" s="8">
        <v>-8</v>
      </c>
      <c r="J19" s="10">
        <v>-7.4000000000000021</v>
      </c>
      <c r="K19" s="7">
        <v>-7.2</v>
      </c>
      <c r="L19" s="8">
        <v>-7</v>
      </c>
      <c r="M19" s="8">
        <v>-7.3</v>
      </c>
      <c r="N19" s="8">
        <v>-7.3999999999999986</v>
      </c>
      <c r="O19" s="62">
        <v>-7.2</v>
      </c>
      <c r="P19" s="57">
        <v>-7.5</v>
      </c>
    </row>
    <row r="20" spans="1:23" x14ac:dyDescent="0.25">
      <c r="A20" t="s">
        <v>10</v>
      </c>
      <c r="C20" s="7">
        <v>0.2</v>
      </c>
      <c r="D20" s="17">
        <v>0.5</v>
      </c>
      <c r="E20" s="17">
        <v>0.6</v>
      </c>
      <c r="F20" s="10">
        <v>-1.4</v>
      </c>
      <c r="G20" s="7">
        <v>0</v>
      </c>
      <c r="H20" s="17">
        <v>0.8</v>
      </c>
      <c r="I20" s="17">
        <v>0.1</v>
      </c>
      <c r="J20" s="10">
        <v>-0.5</v>
      </c>
      <c r="K20" s="7">
        <v>0.4</v>
      </c>
      <c r="L20" s="17">
        <v>0.3</v>
      </c>
      <c r="M20" s="17">
        <v>0.2</v>
      </c>
      <c r="N20" s="8">
        <v>-0.19999999999999996</v>
      </c>
      <c r="O20" s="101">
        <v>-0.1</v>
      </c>
      <c r="P20" s="88">
        <v>-0.4</v>
      </c>
    </row>
    <row r="21" spans="1:23" s="1" customFormat="1" x14ac:dyDescent="0.25">
      <c r="A21" s="36" t="s">
        <v>11</v>
      </c>
      <c r="B21" s="36"/>
      <c r="C21" s="37">
        <v>28.099999999999991</v>
      </c>
      <c r="D21" s="36">
        <v>31.8</v>
      </c>
      <c r="E21" s="36">
        <v>34.300000000000004</v>
      </c>
      <c r="F21" s="38">
        <v>17.299999999999976</v>
      </c>
      <c r="G21" s="37">
        <v>15.700000000000003</v>
      </c>
      <c r="H21" s="36">
        <v>8.5000000000000036</v>
      </c>
      <c r="I21" s="36">
        <v>-7.700000000000002</v>
      </c>
      <c r="J21" s="38">
        <v>-1.4000000000000483</v>
      </c>
      <c r="K21" s="37">
        <v>9.5999999999999961</v>
      </c>
      <c r="L21" s="36">
        <v>3.2999999999999963</v>
      </c>
      <c r="M21" s="36">
        <v>-0.59999999999999543</v>
      </c>
      <c r="N21" s="36">
        <v>1.8000000000000036</v>
      </c>
      <c r="O21" s="39">
        <v>0.20000000000000248</v>
      </c>
      <c r="P21" s="98">
        <f>SUM(P16:P20)</f>
        <v>-8.100000000000005</v>
      </c>
      <c r="Q21"/>
      <c r="R21"/>
      <c r="S21"/>
      <c r="T21"/>
      <c r="U21"/>
      <c r="V21"/>
      <c r="W21"/>
    </row>
    <row r="22" spans="1:23" ht="6.75" customHeight="1" x14ac:dyDescent="0.25">
      <c r="C22" s="7"/>
      <c r="D22" s="8"/>
      <c r="E22" s="8"/>
      <c r="F22" s="10"/>
      <c r="G22" s="7"/>
      <c r="H22" s="8"/>
      <c r="I22" s="8"/>
      <c r="J22" s="10"/>
      <c r="K22" s="7"/>
      <c r="L22" s="8"/>
      <c r="M22" s="8"/>
      <c r="N22" s="8"/>
      <c r="O22" s="62"/>
      <c r="P22" s="10"/>
    </row>
    <row r="23" spans="1:23" ht="15" customHeight="1" x14ac:dyDescent="0.25">
      <c r="A23" t="s">
        <v>24</v>
      </c>
      <c r="C23" s="7">
        <v>0</v>
      </c>
      <c r="D23" s="17">
        <v>0</v>
      </c>
      <c r="E23" s="17">
        <v>0</v>
      </c>
      <c r="F23" s="10">
        <v>0</v>
      </c>
      <c r="G23" s="7">
        <v>0</v>
      </c>
      <c r="H23" s="17">
        <v>0</v>
      </c>
      <c r="I23" s="17">
        <v>0</v>
      </c>
      <c r="J23" s="10">
        <v>0</v>
      </c>
      <c r="K23" s="7">
        <v>0</v>
      </c>
      <c r="L23" s="17">
        <v>0</v>
      </c>
      <c r="M23" s="17">
        <v>0</v>
      </c>
      <c r="N23" s="8">
        <v>0</v>
      </c>
      <c r="O23" s="62">
        <v>0</v>
      </c>
      <c r="P23" s="57">
        <v>0</v>
      </c>
    </row>
    <row r="24" spans="1:23" x14ac:dyDescent="0.25">
      <c r="A24" t="s">
        <v>12</v>
      </c>
      <c r="C24" s="7">
        <v>0</v>
      </c>
      <c r="D24" s="17">
        <v>-0.2</v>
      </c>
      <c r="E24" s="17">
        <v>0.1</v>
      </c>
      <c r="F24" s="10">
        <v>2.2000000000000002</v>
      </c>
      <c r="G24" s="7">
        <v>0.4</v>
      </c>
      <c r="H24" s="17">
        <v>0.4</v>
      </c>
      <c r="I24" s="17">
        <v>0.8</v>
      </c>
      <c r="J24" s="10">
        <v>1.1999999999999997</v>
      </c>
      <c r="K24" s="7">
        <v>2</v>
      </c>
      <c r="L24" s="17">
        <v>2.1</v>
      </c>
      <c r="M24" s="17">
        <v>0.5</v>
      </c>
      <c r="N24" s="8">
        <v>1.1000000000000005</v>
      </c>
      <c r="O24" s="62">
        <v>1.6</v>
      </c>
      <c r="P24" s="57">
        <v>0.5</v>
      </c>
    </row>
    <row r="25" spans="1:23" x14ac:dyDescent="0.25">
      <c r="A25" t="s">
        <v>13</v>
      </c>
      <c r="C25" s="7">
        <v>0</v>
      </c>
      <c r="D25" s="17">
        <v>-1.2</v>
      </c>
      <c r="E25" s="17">
        <v>-2.1</v>
      </c>
      <c r="F25" s="10">
        <v>-2.6</v>
      </c>
      <c r="G25" s="7">
        <v>-1.5</v>
      </c>
      <c r="H25" s="17">
        <v>-1.5</v>
      </c>
      <c r="I25" s="17">
        <v>-2.4</v>
      </c>
      <c r="J25" s="10">
        <v>-2.2999999999999998</v>
      </c>
      <c r="K25" s="7">
        <v>-1.4</v>
      </c>
      <c r="L25" s="17">
        <v>-2</v>
      </c>
      <c r="M25" s="17">
        <v>-1.3</v>
      </c>
      <c r="N25" s="8">
        <v>-1.2999999999999998</v>
      </c>
      <c r="O25" s="101">
        <v>-1.3</v>
      </c>
      <c r="P25" s="88">
        <v>-2.5</v>
      </c>
    </row>
    <row r="26" spans="1:23" s="1" customFormat="1" x14ac:dyDescent="0.25">
      <c r="A26" s="36" t="s">
        <v>14</v>
      </c>
      <c r="B26" s="36"/>
      <c r="C26" s="37">
        <v>28.099999999999991</v>
      </c>
      <c r="D26" s="36">
        <v>30.400000000000002</v>
      </c>
      <c r="E26" s="36">
        <v>32.300000000000004</v>
      </c>
      <c r="F26" s="38">
        <v>16.899999999999974</v>
      </c>
      <c r="G26" s="37">
        <v>14.600000000000001</v>
      </c>
      <c r="H26" s="36">
        <v>7.4000000000000039</v>
      </c>
      <c r="I26" s="36">
        <v>-9.3000000000000025</v>
      </c>
      <c r="J26" s="38">
        <v>-2.5000000000000484</v>
      </c>
      <c r="K26" s="37">
        <v>10.199999999999996</v>
      </c>
      <c r="L26" s="36">
        <v>3.3999999999999968</v>
      </c>
      <c r="M26" s="36">
        <v>-1.3999999999999955</v>
      </c>
      <c r="N26" s="36">
        <v>1.6000000000000041</v>
      </c>
      <c r="O26" s="39">
        <v>0.50000000000000244</v>
      </c>
      <c r="P26" s="98">
        <f>SUM(P21:P25)</f>
        <v>-10.100000000000005</v>
      </c>
      <c r="Q26"/>
      <c r="R26"/>
      <c r="S26"/>
      <c r="T26"/>
      <c r="U26"/>
      <c r="V26"/>
      <c r="W26"/>
    </row>
    <row r="27" spans="1:23" ht="6.75" customHeight="1" x14ac:dyDescent="0.25">
      <c r="C27" s="7"/>
      <c r="D27" s="8"/>
      <c r="E27" s="8"/>
      <c r="F27" s="10"/>
      <c r="G27" s="7"/>
      <c r="H27" s="8"/>
      <c r="I27" s="8"/>
      <c r="J27" s="10"/>
      <c r="K27" s="7"/>
      <c r="L27" s="8"/>
      <c r="M27" s="8"/>
      <c r="N27" s="8"/>
      <c r="O27" s="62"/>
      <c r="P27" s="10"/>
    </row>
    <row r="28" spans="1:23" x14ac:dyDescent="0.25">
      <c r="A28" t="s">
        <v>15</v>
      </c>
      <c r="C28" s="7">
        <v>0</v>
      </c>
      <c r="D28" s="17">
        <v>-0.1</v>
      </c>
      <c r="E28" s="17">
        <v>-0.1</v>
      </c>
      <c r="F28" s="10">
        <v>0.1</v>
      </c>
      <c r="G28" s="7">
        <v>-0.1</v>
      </c>
      <c r="H28" s="17">
        <v>-0.1</v>
      </c>
      <c r="I28" s="17">
        <v>-0.1</v>
      </c>
      <c r="J28" s="10">
        <v>-9.9999999999999978E-2</v>
      </c>
      <c r="K28" s="7">
        <v>-0.1</v>
      </c>
      <c r="L28" s="17">
        <v>-0.1</v>
      </c>
      <c r="M28" s="17">
        <v>0.4</v>
      </c>
      <c r="N28" s="8">
        <v>0</v>
      </c>
      <c r="O28" s="101">
        <v>-0.2</v>
      </c>
      <c r="P28" s="88">
        <v>-0.1</v>
      </c>
    </row>
    <row r="29" spans="1:23" s="1" customFormat="1" x14ac:dyDescent="0.25">
      <c r="A29" s="30" t="s">
        <v>16</v>
      </c>
      <c r="B29" s="30"/>
      <c r="C29" s="31">
        <v>28.099999999999991</v>
      </c>
      <c r="D29" s="30">
        <v>30.3</v>
      </c>
      <c r="E29" s="30">
        <v>32.200000000000003</v>
      </c>
      <c r="F29" s="32">
        <v>16.999999999999975</v>
      </c>
      <c r="G29" s="31">
        <v>14.500000000000002</v>
      </c>
      <c r="H29" s="30">
        <v>7.3000000000000043</v>
      </c>
      <c r="I29" s="30">
        <v>-9.4000000000000021</v>
      </c>
      <c r="J29" s="32">
        <v>-2.6000000000000485</v>
      </c>
      <c r="K29" s="31">
        <v>10.099999999999996</v>
      </c>
      <c r="L29" s="30">
        <v>3.2999999999999967</v>
      </c>
      <c r="M29" s="30">
        <v>-0.99999999999999545</v>
      </c>
      <c r="N29" s="30">
        <v>1.6000000000000041</v>
      </c>
      <c r="O29" s="95">
        <v>0.30000000000000243</v>
      </c>
      <c r="P29" s="102">
        <f>SUM(P26:P28)</f>
        <v>-10.200000000000005</v>
      </c>
      <c r="Q29"/>
      <c r="R29"/>
      <c r="S29"/>
      <c r="T29"/>
      <c r="U29"/>
      <c r="V29"/>
      <c r="W29"/>
    </row>
    <row r="30" spans="1:23" x14ac:dyDescent="0.25">
      <c r="C30" s="7"/>
      <c r="D30" s="8"/>
      <c r="E30" s="8"/>
      <c r="F30" s="10"/>
      <c r="G30" s="7"/>
      <c r="H30" s="8"/>
      <c r="I30" s="8"/>
      <c r="J30" s="10"/>
      <c r="K30" s="7"/>
      <c r="L30" s="8"/>
      <c r="M30" s="8"/>
      <c r="N30" s="8"/>
      <c r="O30" s="101"/>
      <c r="P30" s="90"/>
    </row>
    <row r="31" spans="1:23" hidden="1" x14ac:dyDescent="0.25">
      <c r="A31" t="s">
        <v>21</v>
      </c>
      <c r="C31" s="7"/>
      <c r="D31" s="8"/>
      <c r="E31" s="8"/>
      <c r="F31" s="10"/>
      <c r="G31" s="7"/>
      <c r="H31" s="8"/>
      <c r="I31" s="8"/>
      <c r="J31" s="10"/>
      <c r="K31" s="7"/>
      <c r="L31" s="8"/>
      <c r="M31" s="8"/>
      <c r="N31" s="8"/>
      <c r="O31" s="62"/>
      <c r="P31" s="10"/>
    </row>
    <row r="32" spans="1:23" hidden="1" x14ac:dyDescent="0.25">
      <c r="A32" t="s">
        <v>25</v>
      </c>
      <c r="C32" s="21"/>
      <c r="D32" s="15"/>
      <c r="E32" s="15"/>
      <c r="F32" s="10"/>
      <c r="G32" s="21"/>
      <c r="H32" s="15"/>
      <c r="I32" s="15"/>
      <c r="J32" s="10">
        <v>7.2</v>
      </c>
      <c r="K32" s="7"/>
      <c r="L32" s="15"/>
      <c r="M32" s="15"/>
      <c r="N32" s="8"/>
      <c r="O32" s="62">
        <v>0</v>
      </c>
      <c r="P32" s="10"/>
    </row>
    <row r="33" spans="1:23" hidden="1" x14ac:dyDescent="0.25">
      <c r="A33" t="s">
        <v>27</v>
      </c>
      <c r="C33" s="21"/>
      <c r="D33" s="15"/>
      <c r="E33" s="15"/>
      <c r="F33" s="10"/>
      <c r="G33" s="21"/>
      <c r="H33" s="15"/>
      <c r="I33" s="15"/>
      <c r="J33" s="10">
        <v>0</v>
      </c>
      <c r="K33" s="7"/>
      <c r="L33" s="15"/>
      <c r="M33" s="15"/>
      <c r="N33" s="8"/>
      <c r="O33" s="62">
        <v>0</v>
      </c>
      <c r="P33" s="10"/>
    </row>
    <row r="34" spans="1:23" s="1" customFormat="1" x14ac:dyDescent="0.25">
      <c r="A34" s="30" t="s">
        <v>22</v>
      </c>
      <c r="B34" s="30"/>
      <c r="C34" s="31"/>
      <c r="D34" s="30"/>
      <c r="E34" s="30"/>
      <c r="F34" s="32"/>
      <c r="G34" s="31">
        <v>14.500000000000002</v>
      </c>
      <c r="H34" s="30">
        <v>7.3000000000000043</v>
      </c>
      <c r="I34" s="30">
        <v>-3.6</v>
      </c>
      <c r="J34" s="32">
        <v>-1.2</v>
      </c>
      <c r="K34" s="31">
        <v>10.3</v>
      </c>
      <c r="L34" s="30">
        <v>3.2999999999999967</v>
      </c>
      <c r="M34" s="30">
        <v>-0.99999999999999545</v>
      </c>
      <c r="N34" s="30">
        <v>1.6</v>
      </c>
      <c r="O34" s="95">
        <v>0.30000000000000243</v>
      </c>
      <c r="P34" s="102">
        <v>-7.6</v>
      </c>
      <c r="Q34"/>
      <c r="R34"/>
      <c r="S34"/>
      <c r="T34"/>
      <c r="U34"/>
      <c r="V34"/>
      <c r="W34"/>
    </row>
    <row r="35" spans="1:23" x14ac:dyDescent="0.25">
      <c r="G35" s="16"/>
      <c r="H35" s="16"/>
      <c r="I35" s="16"/>
      <c r="J35" s="16"/>
      <c r="K35" s="16"/>
      <c r="L35" s="16"/>
      <c r="M35" s="16"/>
      <c r="N35" s="16"/>
      <c r="O35" s="16"/>
    </row>
    <row r="36" spans="1:23" s="16" customFormat="1" x14ac:dyDescent="0.25">
      <c r="Q36"/>
      <c r="R36"/>
      <c r="S36"/>
      <c r="T36"/>
      <c r="U36"/>
      <c r="V36"/>
      <c r="W36"/>
    </row>
  </sheetData>
  <mergeCells count="4">
    <mergeCell ref="C2:F2"/>
    <mergeCell ref="G2:J2"/>
    <mergeCell ref="K2:N2"/>
    <mergeCell ref="O2:P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0"/>
  <sheetViews>
    <sheetView showGridLines="0" workbookViewId="0">
      <selection activeCell="G37" sqref="G37"/>
    </sheetView>
  </sheetViews>
  <sheetFormatPr defaultRowHeight="15" x14ac:dyDescent="0.25"/>
  <cols>
    <col min="1" max="1" width="75.85546875" bestFit="1" customWidth="1"/>
    <col min="2" max="2" width="4" customWidth="1"/>
    <col min="3" max="12" width="10.7109375" customWidth="1"/>
    <col min="13" max="13" width="16.140625" style="16" bestFit="1" customWidth="1"/>
    <col min="14" max="14" width="6.7109375" bestFit="1" customWidth="1"/>
    <col min="15" max="15" width="9" bestFit="1" customWidth="1"/>
  </cols>
  <sheetData>
    <row r="1" spans="1:25" ht="19.5" thickBot="1" x14ac:dyDescent="0.35">
      <c r="A1" s="64" t="s">
        <v>65</v>
      </c>
      <c r="D1" s="16"/>
      <c r="E1" s="16"/>
      <c r="F1" s="16"/>
      <c r="G1" s="16"/>
      <c r="H1" s="16"/>
      <c r="I1" s="16"/>
      <c r="J1" s="16"/>
      <c r="K1" s="16"/>
      <c r="L1" s="16"/>
      <c r="M1"/>
    </row>
    <row r="2" spans="1:25" ht="15.75" thickBot="1" x14ac:dyDescent="0.3">
      <c r="C2" s="106">
        <v>2015</v>
      </c>
      <c r="D2" s="107"/>
      <c r="E2" s="107"/>
      <c r="F2" s="108"/>
      <c r="G2" s="106">
        <v>2016</v>
      </c>
      <c r="H2" s="107"/>
      <c r="I2" s="107"/>
      <c r="J2" s="108"/>
      <c r="K2" s="106">
        <v>2017</v>
      </c>
      <c r="L2" s="108"/>
      <c r="M2"/>
    </row>
    <row r="3" spans="1:25" ht="15.75" thickBot="1" x14ac:dyDescent="0.3">
      <c r="A3" s="3" t="s">
        <v>23</v>
      </c>
      <c r="B3" s="4"/>
      <c r="C3" s="59" t="s">
        <v>17</v>
      </c>
      <c r="D3" s="60" t="s">
        <v>18</v>
      </c>
      <c r="E3" s="60" t="s">
        <v>19</v>
      </c>
      <c r="F3" s="61" t="s">
        <v>20</v>
      </c>
      <c r="G3" s="59" t="s">
        <v>17</v>
      </c>
      <c r="H3" s="60" t="s">
        <v>18</v>
      </c>
      <c r="I3" s="60" t="s">
        <v>19</v>
      </c>
      <c r="J3" s="61" t="s">
        <v>20</v>
      </c>
      <c r="K3" s="72" t="s">
        <v>17</v>
      </c>
      <c r="L3" s="73" t="s">
        <v>18</v>
      </c>
      <c r="M3"/>
    </row>
    <row r="4" spans="1:25" x14ac:dyDescent="0.25">
      <c r="A4" s="11"/>
      <c r="B4" s="8"/>
      <c r="C4" s="5"/>
      <c r="D4" s="6"/>
      <c r="E4" s="6"/>
      <c r="F4" s="9"/>
      <c r="G4" s="5"/>
      <c r="H4" s="6"/>
      <c r="I4" s="6"/>
      <c r="J4" s="9"/>
      <c r="K4" s="5"/>
      <c r="L4" s="6"/>
      <c r="M4" s="7"/>
    </row>
    <row r="5" spans="1:25" x14ac:dyDescent="0.25">
      <c r="A5" t="s">
        <v>0</v>
      </c>
      <c r="C5" s="62">
        <v>329.1</v>
      </c>
      <c r="D5" s="17">
        <v>302.39999999999998</v>
      </c>
      <c r="E5" s="17">
        <v>298.8</v>
      </c>
      <c r="F5" s="57">
        <v>244.2</v>
      </c>
      <c r="G5" s="62">
        <v>192.5</v>
      </c>
      <c r="H5" s="17">
        <v>235.5</v>
      </c>
      <c r="I5" s="17">
        <v>240.3</v>
      </c>
      <c r="J5" s="57">
        <v>252.5</v>
      </c>
      <c r="K5" s="62">
        <v>331</v>
      </c>
      <c r="L5" s="17">
        <v>353.8</v>
      </c>
      <c r="M5" s="7"/>
    </row>
    <row r="6" spans="1:25" x14ac:dyDescent="0.25">
      <c r="A6" t="s">
        <v>1</v>
      </c>
      <c r="C6" s="62">
        <v>0</v>
      </c>
      <c r="D6" s="17">
        <v>0</v>
      </c>
      <c r="E6" s="17">
        <v>0</v>
      </c>
      <c r="F6" s="57">
        <v>0</v>
      </c>
      <c r="G6" s="62">
        <v>0</v>
      </c>
      <c r="H6" s="17">
        <v>0</v>
      </c>
      <c r="I6" s="17">
        <v>0</v>
      </c>
      <c r="J6" s="57">
        <v>0</v>
      </c>
      <c r="K6" s="62">
        <v>0</v>
      </c>
      <c r="L6" s="17">
        <v>0</v>
      </c>
      <c r="M6" s="7"/>
    </row>
    <row r="7" spans="1:25" x14ac:dyDescent="0.25">
      <c r="A7" t="s">
        <v>2</v>
      </c>
      <c r="C7" s="7">
        <v>-156.5</v>
      </c>
      <c r="D7" s="8">
        <v>-143.6</v>
      </c>
      <c r="E7" s="8">
        <v>-147.6</v>
      </c>
      <c r="F7" s="10">
        <v>-110.29999999999998</v>
      </c>
      <c r="G7" s="7">
        <v>-105.4</v>
      </c>
      <c r="H7" s="8">
        <v>-123</v>
      </c>
      <c r="I7" s="8">
        <v>-117.1</v>
      </c>
      <c r="J7" s="10">
        <v>-111.39999999999998</v>
      </c>
      <c r="K7" s="7">
        <v>-173</v>
      </c>
      <c r="L7" s="8">
        <v>-162.30000000000001</v>
      </c>
      <c r="M7" s="7"/>
    </row>
    <row r="8" spans="1:25" s="1" customFormat="1" x14ac:dyDescent="0.25">
      <c r="A8" s="36" t="s">
        <v>3</v>
      </c>
      <c r="B8" s="36"/>
      <c r="C8" s="37">
        <v>172.60000000000002</v>
      </c>
      <c r="D8" s="36">
        <v>158.79999999999998</v>
      </c>
      <c r="E8" s="36">
        <v>151.20000000000002</v>
      </c>
      <c r="F8" s="38">
        <v>133.9</v>
      </c>
      <c r="G8" s="37">
        <v>87.1</v>
      </c>
      <c r="H8" s="36">
        <v>112.5</v>
      </c>
      <c r="I8" s="36">
        <v>123.20000000000002</v>
      </c>
      <c r="J8" s="36">
        <v>141.10000000000002</v>
      </c>
      <c r="K8" s="41">
        <v>158</v>
      </c>
      <c r="L8" s="36">
        <v>191.5</v>
      </c>
      <c r="M8" s="7"/>
      <c r="N8"/>
      <c r="O8"/>
      <c r="P8"/>
      <c r="Q8"/>
      <c r="R8"/>
      <c r="S8"/>
      <c r="T8"/>
      <c r="U8"/>
      <c r="V8"/>
      <c r="W8"/>
      <c r="X8"/>
      <c r="Y8"/>
    </row>
    <row r="9" spans="1:25" ht="6.75" customHeight="1" x14ac:dyDescent="0.25">
      <c r="C9" s="7"/>
      <c r="D9" s="8"/>
      <c r="E9" s="8"/>
      <c r="F9" s="10"/>
      <c r="G9" s="7"/>
      <c r="H9" s="8"/>
      <c r="I9" s="8"/>
      <c r="J9" s="10"/>
      <c r="K9" s="7"/>
      <c r="L9" s="8"/>
      <c r="M9" s="7"/>
    </row>
    <row r="10" spans="1:25" x14ac:dyDescent="0.25">
      <c r="A10" t="s">
        <v>4</v>
      </c>
      <c r="C10" s="7">
        <v>1.4</v>
      </c>
      <c r="D10" s="17">
        <v>1.4</v>
      </c>
      <c r="E10" s="17">
        <v>1.9</v>
      </c>
      <c r="F10" s="10">
        <v>1.6000000000000005</v>
      </c>
      <c r="G10" s="7">
        <v>1.8</v>
      </c>
      <c r="H10" s="17">
        <v>4.9000000000000004</v>
      </c>
      <c r="I10" s="8">
        <v>2.5</v>
      </c>
      <c r="J10" s="10">
        <v>3.4000000000000004</v>
      </c>
      <c r="K10" s="7">
        <v>2.9</v>
      </c>
      <c r="L10" s="17">
        <v>3.1</v>
      </c>
      <c r="M10" s="7"/>
    </row>
    <row r="11" spans="1:25" x14ac:dyDescent="0.25">
      <c r="A11" t="s">
        <v>5</v>
      </c>
      <c r="C11" s="62">
        <v>-138</v>
      </c>
      <c r="D11" s="17">
        <v>-121</v>
      </c>
      <c r="E11" s="17">
        <v>-129.69999999999999</v>
      </c>
      <c r="F11" s="57">
        <v>-261.2</v>
      </c>
      <c r="G11" s="62">
        <v>-81.7</v>
      </c>
      <c r="H11" s="17">
        <v>-100</v>
      </c>
      <c r="I11" s="17">
        <v>-107.6</v>
      </c>
      <c r="J11" s="57">
        <v>-127.50000000000006</v>
      </c>
      <c r="K11" s="62">
        <v>-150.69999999999999</v>
      </c>
      <c r="L11" s="17">
        <v>-179.6</v>
      </c>
      <c r="M11" s="7"/>
    </row>
    <row r="12" spans="1:25" x14ac:dyDescent="0.25">
      <c r="A12" t="s">
        <v>6</v>
      </c>
      <c r="C12" s="62">
        <v>-12.4</v>
      </c>
      <c r="D12" s="17">
        <v>-12.8</v>
      </c>
      <c r="E12" s="17">
        <v>-12.2</v>
      </c>
      <c r="F12" s="57">
        <v>-14.100000000000001</v>
      </c>
      <c r="G12" s="62">
        <v>-11</v>
      </c>
      <c r="H12" s="17">
        <v>-12.8</v>
      </c>
      <c r="I12" s="17">
        <v>-11.2</v>
      </c>
      <c r="J12" s="57">
        <v>-11.600000000000001</v>
      </c>
      <c r="K12" s="62">
        <v>-8.1</v>
      </c>
      <c r="L12" s="17">
        <v>-8.1999999999999993</v>
      </c>
      <c r="M12" s="7"/>
    </row>
    <row r="13" spans="1:25" s="1" customFormat="1" x14ac:dyDescent="0.25">
      <c r="A13" s="36" t="s">
        <v>7</v>
      </c>
      <c r="B13" s="36"/>
      <c r="C13" s="37">
        <v>23.60000000000003</v>
      </c>
      <c r="D13" s="36">
        <v>26.399999999999988</v>
      </c>
      <c r="E13" s="36">
        <v>11.200000000000035</v>
      </c>
      <c r="F13" s="38">
        <v>-139.79999999999998</v>
      </c>
      <c r="G13" s="37">
        <v>-3.8000000000000114</v>
      </c>
      <c r="H13" s="36">
        <v>4.600000000000005</v>
      </c>
      <c r="I13" s="36">
        <v>6.9000000000000234</v>
      </c>
      <c r="J13" s="36">
        <v>5.3999999999999702</v>
      </c>
      <c r="K13" s="37">
        <v>2.1000000000000174</v>
      </c>
      <c r="L13" s="36">
        <v>6.8000000000000007</v>
      </c>
      <c r="M13" s="7"/>
      <c r="N13"/>
      <c r="O13"/>
      <c r="P13"/>
      <c r="Q13"/>
      <c r="R13"/>
      <c r="S13"/>
      <c r="T13"/>
      <c r="U13"/>
      <c r="V13"/>
      <c r="W13"/>
      <c r="X13"/>
      <c r="Y13"/>
    </row>
    <row r="14" spans="1:25" ht="6.75" customHeight="1" x14ac:dyDescent="0.25">
      <c r="C14" s="7"/>
      <c r="D14" s="8"/>
      <c r="E14" s="8"/>
      <c r="F14" s="10"/>
      <c r="G14" s="7"/>
      <c r="H14" s="8"/>
      <c r="I14" s="8"/>
      <c r="J14" s="10"/>
      <c r="K14" s="7"/>
      <c r="L14" s="8"/>
      <c r="M14" s="7"/>
    </row>
    <row r="15" spans="1:25" x14ac:dyDescent="0.25">
      <c r="A15" t="s">
        <v>8</v>
      </c>
      <c r="C15" s="7">
        <v>-8.4</v>
      </c>
      <c r="D15" s="8">
        <v>-9.1</v>
      </c>
      <c r="E15" s="8">
        <v>-11.6</v>
      </c>
      <c r="F15" s="10">
        <v>-10.000000000000002</v>
      </c>
      <c r="G15" s="7">
        <v>-8.6999999999999993</v>
      </c>
      <c r="H15" s="8">
        <v>-9.1</v>
      </c>
      <c r="I15" s="8">
        <v>-9.1</v>
      </c>
      <c r="J15" s="10">
        <v>-10.100000000000001</v>
      </c>
      <c r="K15" s="7">
        <v>-8.4</v>
      </c>
      <c r="L15" s="8">
        <v>-9.4</v>
      </c>
      <c r="M15" s="7"/>
    </row>
    <row r="16" spans="1:25" s="1" customFormat="1" x14ac:dyDescent="0.25">
      <c r="A16" s="36" t="s">
        <v>9</v>
      </c>
      <c r="B16" s="36"/>
      <c r="C16" s="37">
        <v>15.200000000000029</v>
      </c>
      <c r="D16" s="36">
        <v>17.29999999999999</v>
      </c>
      <c r="E16" s="36">
        <v>-0.39999999999996483</v>
      </c>
      <c r="F16" s="38">
        <v>-149.79999999999998</v>
      </c>
      <c r="G16" s="37">
        <v>-12.500000000000011</v>
      </c>
      <c r="H16" s="36">
        <v>-4.4999999999999947</v>
      </c>
      <c r="I16" s="36">
        <v>-2.1999999999999762</v>
      </c>
      <c r="J16" s="36">
        <v>-4.7000000000000313</v>
      </c>
      <c r="K16" s="37">
        <v>-6.2999999999999829</v>
      </c>
      <c r="L16" s="36">
        <v>-2.5999999999999996</v>
      </c>
      <c r="M16" s="7"/>
      <c r="N16"/>
      <c r="O16"/>
      <c r="P16"/>
      <c r="Q16"/>
      <c r="R16"/>
      <c r="S16"/>
      <c r="T16"/>
      <c r="U16"/>
      <c r="V16"/>
      <c r="W16"/>
      <c r="X16"/>
      <c r="Y16"/>
    </row>
    <row r="17" spans="1:25" ht="6.75" customHeight="1" x14ac:dyDescent="0.25">
      <c r="C17" s="7"/>
      <c r="D17" s="8"/>
      <c r="E17" s="8"/>
      <c r="F17" s="10"/>
      <c r="G17" s="7"/>
      <c r="H17" s="8"/>
      <c r="I17" s="8"/>
      <c r="J17" s="10"/>
      <c r="K17" s="7"/>
      <c r="L17" s="8"/>
      <c r="M17" s="7"/>
    </row>
    <row r="18" spans="1:25" x14ac:dyDescent="0.25">
      <c r="A18" t="s">
        <v>25</v>
      </c>
      <c r="C18" s="7">
        <v>0</v>
      </c>
      <c r="D18" s="8">
        <v>-3.8</v>
      </c>
      <c r="E18" s="8">
        <v>-3.2</v>
      </c>
      <c r="F18" s="10">
        <v>-31.099999999999998</v>
      </c>
      <c r="G18" s="7">
        <v>0.8</v>
      </c>
      <c r="H18" s="8">
        <v>-33.799999999999997</v>
      </c>
      <c r="I18" s="8">
        <v>0</v>
      </c>
      <c r="J18" s="10">
        <v>-5.3999999999999986</v>
      </c>
      <c r="K18" s="7">
        <v>0</v>
      </c>
      <c r="L18" s="8">
        <v>0</v>
      </c>
      <c r="M18" s="7"/>
    </row>
    <row r="19" spans="1:25" x14ac:dyDescent="0.25">
      <c r="A19" t="s">
        <v>26</v>
      </c>
      <c r="C19" s="7">
        <v>-9</v>
      </c>
      <c r="D19" s="8">
        <v>-8.3000000000000007</v>
      </c>
      <c r="E19" s="8">
        <v>-8.6999999999999993</v>
      </c>
      <c r="F19" s="10">
        <v>-189</v>
      </c>
      <c r="G19" s="7">
        <v>-5.0999999999999996</v>
      </c>
      <c r="H19" s="8">
        <v>-4.9000000000000004</v>
      </c>
      <c r="I19" s="8">
        <v>-3.6</v>
      </c>
      <c r="J19" s="10">
        <v>-3.4000000000000004</v>
      </c>
      <c r="K19" s="7">
        <v>-3.4</v>
      </c>
      <c r="L19" s="8">
        <v>-3.2</v>
      </c>
      <c r="M19" s="7"/>
    </row>
    <row r="20" spans="1:25" x14ac:dyDescent="0.25">
      <c r="A20" t="s">
        <v>10</v>
      </c>
      <c r="C20" s="7">
        <v>-1.7</v>
      </c>
      <c r="D20" s="17">
        <v>-1.2</v>
      </c>
      <c r="E20" s="17">
        <v>-1.1000000000000001</v>
      </c>
      <c r="F20" s="10">
        <v>-18.8</v>
      </c>
      <c r="G20" s="7">
        <v>-0.2</v>
      </c>
      <c r="H20" s="17">
        <v>0.7</v>
      </c>
      <c r="I20" s="17">
        <v>0.3</v>
      </c>
      <c r="J20" s="10">
        <v>-1.0999999999999999</v>
      </c>
      <c r="K20" s="7">
        <v>0.2</v>
      </c>
      <c r="L20" s="17">
        <v>-0.3</v>
      </c>
      <c r="M20" s="7"/>
    </row>
    <row r="21" spans="1:25" s="1" customFormat="1" x14ac:dyDescent="0.25">
      <c r="A21" s="36" t="s">
        <v>11</v>
      </c>
      <c r="B21" s="36"/>
      <c r="C21" s="37">
        <v>4.5000000000000293</v>
      </c>
      <c r="D21" s="36">
        <v>3.9999999999999885</v>
      </c>
      <c r="E21" s="36">
        <v>-13.399999999999965</v>
      </c>
      <c r="F21" s="38">
        <v>-388.7</v>
      </c>
      <c r="G21" s="37">
        <v>-17.000000000000011</v>
      </c>
      <c r="H21" s="36">
        <v>-42.499999999999986</v>
      </c>
      <c r="I21" s="36">
        <v>-5.499999999999976</v>
      </c>
      <c r="J21" s="36">
        <v>-14.60000000000003</v>
      </c>
      <c r="K21" s="37">
        <v>-9.499999999999984</v>
      </c>
      <c r="L21" s="36">
        <v>-6.1</v>
      </c>
      <c r="M21" s="7"/>
      <c r="N21"/>
      <c r="O21"/>
      <c r="P21"/>
      <c r="Q21"/>
      <c r="R21"/>
      <c r="S21"/>
      <c r="T21"/>
      <c r="U21"/>
      <c r="V21"/>
      <c r="W21"/>
      <c r="X21"/>
      <c r="Y21"/>
    </row>
    <row r="22" spans="1:25" ht="6.75" customHeight="1" x14ac:dyDescent="0.25">
      <c r="C22" s="7"/>
      <c r="D22" s="8"/>
      <c r="E22" s="8"/>
      <c r="F22" s="10"/>
      <c r="G22" s="7"/>
      <c r="H22" s="8"/>
      <c r="I22" s="8"/>
      <c r="J22" s="10"/>
      <c r="K22" s="7"/>
      <c r="L22" s="8"/>
      <c r="M22" s="7"/>
    </row>
    <row r="23" spans="1:25" ht="15" customHeight="1" x14ac:dyDescent="0.25">
      <c r="A23" t="s">
        <v>24</v>
      </c>
      <c r="C23" s="7">
        <v>9.9</v>
      </c>
      <c r="D23" s="17">
        <v>12.6</v>
      </c>
      <c r="E23" s="17">
        <v>-4.5999999999999996</v>
      </c>
      <c r="F23" s="10">
        <v>-8.7000000000000011</v>
      </c>
      <c r="G23" s="7">
        <v>9.1</v>
      </c>
      <c r="H23" s="17">
        <v>13.4</v>
      </c>
      <c r="I23" s="17">
        <v>3.4</v>
      </c>
      <c r="J23" s="10">
        <v>8.6000000000000014</v>
      </c>
      <c r="K23" s="7">
        <v>0</v>
      </c>
      <c r="L23" s="17">
        <v>0</v>
      </c>
      <c r="M23" s="7"/>
    </row>
    <row r="24" spans="1:25" x14ac:dyDescent="0.25">
      <c r="A24" t="s">
        <v>12</v>
      </c>
      <c r="C24" s="7">
        <v>0</v>
      </c>
      <c r="D24" s="17">
        <v>-0.3</v>
      </c>
      <c r="E24" s="17">
        <v>0.2</v>
      </c>
      <c r="F24" s="10">
        <v>3.3</v>
      </c>
      <c r="G24" s="7">
        <v>0.8</v>
      </c>
      <c r="H24" s="17">
        <v>0.8</v>
      </c>
      <c r="I24" s="17">
        <v>1.3</v>
      </c>
      <c r="J24" s="10">
        <v>1.5</v>
      </c>
      <c r="K24" s="7">
        <v>3</v>
      </c>
      <c r="L24" s="17">
        <v>3.5</v>
      </c>
      <c r="M24" s="7"/>
    </row>
    <row r="25" spans="1:25" x14ac:dyDescent="0.25">
      <c r="A25" t="s">
        <v>13</v>
      </c>
      <c r="C25" s="7">
        <v>0</v>
      </c>
      <c r="D25" s="17">
        <v>-1.8</v>
      </c>
      <c r="E25" s="17">
        <v>-3.1</v>
      </c>
      <c r="F25" s="10">
        <v>-3.9000000000000008</v>
      </c>
      <c r="G25" s="7">
        <v>-2.1</v>
      </c>
      <c r="H25" s="17">
        <v>-2.2999999999999998</v>
      </c>
      <c r="I25" s="17">
        <v>-3.6</v>
      </c>
      <c r="J25" s="10">
        <v>-3.6999999999999993</v>
      </c>
      <c r="K25" s="7">
        <v>-2</v>
      </c>
      <c r="L25" s="17">
        <v>-3.2</v>
      </c>
      <c r="M25" s="7"/>
    </row>
    <row r="26" spans="1:25" s="1" customFormat="1" x14ac:dyDescent="0.25">
      <c r="A26" s="36" t="s">
        <v>14</v>
      </c>
      <c r="B26" s="36"/>
      <c r="C26" s="37">
        <v>14.400000000000031</v>
      </c>
      <c r="D26" s="36">
        <v>14.499999999999986</v>
      </c>
      <c r="E26" s="36">
        <v>-20.899999999999967</v>
      </c>
      <c r="F26" s="38">
        <v>-397.99999999999994</v>
      </c>
      <c r="G26" s="37">
        <v>-9.2000000000000117</v>
      </c>
      <c r="H26" s="36">
        <v>-30.599999999999987</v>
      </c>
      <c r="I26" s="36">
        <v>-4.3999999999999764</v>
      </c>
      <c r="J26" s="36">
        <v>-8.2000000000000277</v>
      </c>
      <c r="K26" s="37">
        <v>-8.499999999999984</v>
      </c>
      <c r="L26" s="36">
        <v>-5.8</v>
      </c>
      <c r="M26" s="7"/>
      <c r="N26"/>
      <c r="O26"/>
      <c r="P26"/>
      <c r="Q26"/>
      <c r="R26"/>
      <c r="S26"/>
      <c r="T26"/>
      <c r="U26"/>
      <c r="V26"/>
      <c r="W26"/>
      <c r="X26"/>
      <c r="Y26"/>
    </row>
    <row r="27" spans="1:25" ht="6.75" customHeight="1" x14ac:dyDescent="0.25">
      <c r="C27" s="7"/>
      <c r="D27" s="8"/>
      <c r="E27" s="8"/>
      <c r="F27" s="10"/>
      <c r="G27" s="7"/>
      <c r="H27" s="8"/>
      <c r="I27" s="8"/>
      <c r="J27" s="10"/>
      <c r="K27" s="7"/>
      <c r="L27" s="8"/>
      <c r="M27" s="7"/>
    </row>
    <row r="28" spans="1:25" x14ac:dyDescent="0.25">
      <c r="A28" t="s">
        <v>15</v>
      </c>
      <c r="C28" s="7">
        <v>-0.8</v>
      </c>
      <c r="D28" s="17">
        <v>-1.5</v>
      </c>
      <c r="E28" s="17">
        <v>-1.2</v>
      </c>
      <c r="F28" s="10">
        <v>1</v>
      </c>
      <c r="G28" s="7">
        <v>-0.7</v>
      </c>
      <c r="H28" s="17">
        <v>-0.7</v>
      </c>
      <c r="I28" s="17">
        <v>-0.6</v>
      </c>
      <c r="J28" s="10">
        <v>-1</v>
      </c>
      <c r="K28" s="7">
        <v>-0.9</v>
      </c>
      <c r="L28" s="17">
        <v>-0.8</v>
      </c>
      <c r="M28" s="7"/>
    </row>
    <row r="29" spans="1:25" s="1" customFormat="1" x14ac:dyDescent="0.25">
      <c r="A29" s="30" t="s">
        <v>16</v>
      </c>
      <c r="B29" s="30"/>
      <c r="C29" s="31">
        <v>13.60000000000003</v>
      </c>
      <c r="D29" s="30">
        <v>12.999999999999986</v>
      </c>
      <c r="E29" s="30">
        <v>-22.099999999999966</v>
      </c>
      <c r="F29" s="32">
        <v>-396.99999999999994</v>
      </c>
      <c r="G29" s="31">
        <v>-9.900000000000011</v>
      </c>
      <c r="H29" s="30">
        <v>-31.299999999999986</v>
      </c>
      <c r="I29" s="30">
        <v>-4.999999999999976</v>
      </c>
      <c r="J29" s="30">
        <v>-9.2000000000000277</v>
      </c>
      <c r="K29" s="31">
        <v>-9.3999999999999844</v>
      </c>
      <c r="L29" s="30">
        <v>-6.6</v>
      </c>
      <c r="M29" s="7"/>
      <c r="N29"/>
      <c r="O29"/>
      <c r="P29"/>
      <c r="Q29"/>
      <c r="R29"/>
      <c r="S29"/>
      <c r="T29"/>
      <c r="U29"/>
      <c r="V29"/>
      <c r="W29"/>
      <c r="X29"/>
      <c r="Y29"/>
    </row>
    <row r="30" spans="1:25" x14ac:dyDescent="0.25">
      <c r="C30" s="7"/>
      <c r="D30" s="8"/>
      <c r="E30" s="8"/>
      <c r="F30" s="10"/>
      <c r="G30" s="7"/>
      <c r="H30" s="8"/>
      <c r="I30" s="8"/>
      <c r="J30" s="10"/>
      <c r="K30" s="7"/>
      <c r="L30" s="8"/>
      <c r="M30" s="7"/>
    </row>
    <row r="31" spans="1:25" hidden="1" x14ac:dyDescent="0.25">
      <c r="A31" t="s">
        <v>21</v>
      </c>
      <c r="C31" s="7"/>
      <c r="D31" s="8"/>
      <c r="E31" s="8"/>
      <c r="F31" s="10"/>
      <c r="G31" s="7"/>
      <c r="H31" s="8"/>
      <c r="I31" s="8"/>
      <c r="J31" s="10"/>
      <c r="K31" s="7"/>
      <c r="L31" s="8"/>
      <c r="M31" s="7"/>
    </row>
    <row r="32" spans="1:25" hidden="1" x14ac:dyDescent="0.25">
      <c r="A32" t="s">
        <v>25</v>
      </c>
      <c r="C32" s="21"/>
      <c r="D32" s="15"/>
      <c r="E32" s="15"/>
      <c r="F32" s="27"/>
      <c r="G32" s="21"/>
      <c r="H32" s="15"/>
      <c r="I32" s="15"/>
      <c r="J32" s="27"/>
      <c r="K32" s="21"/>
      <c r="L32" s="15"/>
      <c r="M32" s="7"/>
    </row>
    <row r="33" spans="1:25" hidden="1" x14ac:dyDescent="0.25">
      <c r="A33" t="s">
        <v>27</v>
      </c>
      <c r="C33" s="21"/>
      <c r="D33" s="15"/>
      <c r="E33" s="15"/>
      <c r="F33" s="27"/>
      <c r="G33" s="21"/>
      <c r="H33" s="15"/>
      <c r="I33" s="15"/>
      <c r="J33" s="27"/>
      <c r="K33" s="21"/>
      <c r="L33" s="15"/>
      <c r="M33" s="7"/>
    </row>
    <row r="34" spans="1:25" hidden="1" x14ac:dyDescent="0.25">
      <c r="A34" t="s">
        <v>24</v>
      </c>
      <c r="C34" s="21"/>
      <c r="D34" s="15"/>
      <c r="E34" s="15"/>
      <c r="F34" s="27"/>
      <c r="G34" s="26"/>
      <c r="H34" s="28"/>
      <c r="I34" s="28"/>
      <c r="J34" s="29"/>
      <c r="K34" s="26"/>
      <c r="L34" s="28"/>
      <c r="M34" s="7"/>
    </row>
    <row r="35" spans="1:25" s="1" customFormat="1" x14ac:dyDescent="0.25">
      <c r="A35" s="30" t="s">
        <v>22</v>
      </c>
      <c r="B35" s="30"/>
      <c r="C35" s="31"/>
      <c r="D35" s="30"/>
      <c r="E35" s="30"/>
      <c r="F35" s="32"/>
      <c r="G35" s="42">
        <v>-19.8</v>
      </c>
      <c r="H35" s="69">
        <v>-10.9</v>
      </c>
      <c r="I35" s="69">
        <v>-8.1</v>
      </c>
      <c r="J35" s="69">
        <v>-12.7</v>
      </c>
      <c r="K35" s="42">
        <v>-9.3999999999999844</v>
      </c>
      <c r="L35" s="69">
        <v>-6.6</v>
      </c>
      <c r="M35" s="7"/>
      <c r="N35"/>
      <c r="O35"/>
      <c r="P35"/>
      <c r="Q35"/>
      <c r="R35"/>
      <c r="S35"/>
      <c r="T35"/>
      <c r="U35"/>
      <c r="V35"/>
      <c r="W35"/>
      <c r="X35"/>
      <c r="Y35"/>
    </row>
    <row r="36" spans="1:25" x14ac:dyDescent="0.25">
      <c r="G36" s="16"/>
      <c r="H36" s="22"/>
      <c r="I36" s="22"/>
      <c r="J36" s="22"/>
      <c r="K36" s="22"/>
      <c r="L36" s="22"/>
      <c r="M36"/>
    </row>
    <row r="37" spans="1:25" x14ac:dyDescent="0.25">
      <c r="M37"/>
    </row>
    <row r="38" spans="1:25" x14ac:dyDescent="0.25">
      <c r="M38"/>
    </row>
    <row r="39" spans="1:25" x14ac:dyDescent="0.25">
      <c r="M39"/>
    </row>
    <row r="40" spans="1:25" x14ac:dyDescent="0.25">
      <c r="M40"/>
    </row>
  </sheetData>
  <mergeCells count="3">
    <mergeCell ref="C2:F2"/>
    <mergeCell ref="G2:J2"/>
    <mergeCell ref="K2:L2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showGridLines="0" workbookViewId="0">
      <selection activeCell="F24" sqref="F24:F25"/>
    </sheetView>
  </sheetViews>
  <sheetFormatPr defaultRowHeight="15" x14ac:dyDescent="0.25"/>
  <cols>
    <col min="1" max="1" width="75.85546875" bestFit="1" customWidth="1"/>
    <col min="2" max="2" width="8.5703125" customWidth="1"/>
    <col min="3" max="5" width="10.7109375" customWidth="1"/>
  </cols>
  <sheetData>
    <row r="1" spans="1:7" ht="19.5" thickBot="1" x14ac:dyDescent="0.35">
      <c r="A1" s="64" t="s">
        <v>69</v>
      </c>
    </row>
    <row r="2" spans="1:7" ht="15.75" thickBot="1" x14ac:dyDescent="0.3">
      <c r="C2" s="103">
        <v>2017</v>
      </c>
      <c r="D2" s="104"/>
      <c r="E2" s="103">
        <v>2018</v>
      </c>
      <c r="F2" s="105"/>
    </row>
    <row r="3" spans="1:7" ht="15.75" thickBot="1" x14ac:dyDescent="0.3">
      <c r="A3" s="3" t="s">
        <v>23</v>
      </c>
      <c r="B3" s="4"/>
      <c r="C3" s="74" t="s">
        <v>19</v>
      </c>
      <c r="D3" s="84" t="s">
        <v>20</v>
      </c>
      <c r="E3" s="83" t="s">
        <v>17</v>
      </c>
      <c r="F3" s="85" t="s">
        <v>18</v>
      </c>
    </row>
    <row r="4" spans="1:7" x14ac:dyDescent="0.25">
      <c r="A4" s="11"/>
      <c r="B4" s="8"/>
      <c r="C4" s="75"/>
      <c r="D4" s="6"/>
      <c r="E4" s="75"/>
      <c r="G4" s="7"/>
    </row>
    <row r="5" spans="1:7" x14ac:dyDescent="0.25">
      <c r="A5" t="s">
        <v>0</v>
      </c>
      <c r="C5" s="7">
        <v>10.3</v>
      </c>
      <c r="D5" s="8">
        <v>9.1999999999999993</v>
      </c>
      <c r="E5" s="7">
        <v>9.1999999999999993</v>
      </c>
      <c r="F5" s="17">
        <v>15.6</v>
      </c>
      <c r="G5" s="7"/>
    </row>
    <row r="6" spans="1:7" x14ac:dyDescent="0.25">
      <c r="A6" t="s">
        <v>1</v>
      </c>
      <c r="C6" s="7">
        <v>38.799999999999997</v>
      </c>
      <c r="D6" s="8">
        <v>44.5</v>
      </c>
      <c r="E6" s="7">
        <v>39.299999999999997</v>
      </c>
      <c r="F6" s="17">
        <v>38.4</v>
      </c>
      <c r="G6" s="7"/>
    </row>
    <row r="7" spans="1:7" x14ac:dyDescent="0.25">
      <c r="A7" t="s">
        <v>2</v>
      </c>
      <c r="C7" s="7">
        <v>-1.1000000000000001</v>
      </c>
      <c r="D7" s="8">
        <v>-0.1</v>
      </c>
      <c r="E7" s="18">
        <v>-0.2</v>
      </c>
      <c r="F7" s="93">
        <v>-0.1</v>
      </c>
      <c r="G7" s="7"/>
    </row>
    <row r="8" spans="1:7" s="1" customFormat="1" x14ac:dyDescent="0.25">
      <c r="A8" s="36" t="s">
        <v>3</v>
      </c>
      <c r="B8" s="36"/>
      <c r="C8" s="37">
        <v>47.999999999999993</v>
      </c>
      <c r="D8" s="36">
        <v>53.6</v>
      </c>
      <c r="E8" s="39">
        <v>48.3</v>
      </c>
      <c r="F8" s="51">
        <f>SUM(F5:F7)</f>
        <v>53.9</v>
      </c>
      <c r="G8" s="89"/>
    </row>
    <row r="9" spans="1:7" ht="6.75" customHeight="1" x14ac:dyDescent="0.25">
      <c r="C9" s="7"/>
      <c r="D9" s="8"/>
      <c r="E9" s="7"/>
      <c r="G9" s="7"/>
    </row>
    <row r="10" spans="1:7" x14ac:dyDescent="0.25">
      <c r="A10" t="s">
        <v>4</v>
      </c>
      <c r="C10" s="62">
        <v>0.3</v>
      </c>
      <c r="D10" s="8">
        <v>0.1</v>
      </c>
      <c r="E10" s="7">
        <v>0.1</v>
      </c>
      <c r="F10" s="17">
        <v>0.1</v>
      </c>
      <c r="G10" s="7"/>
    </row>
    <row r="11" spans="1:7" x14ac:dyDescent="0.25">
      <c r="A11" t="s">
        <v>5</v>
      </c>
      <c r="C11" s="62">
        <v>-28.1</v>
      </c>
      <c r="D11" s="8">
        <v>-29.3</v>
      </c>
      <c r="E11" s="7">
        <v>-33.9</v>
      </c>
      <c r="F11" s="17">
        <v>-35.200000000000003</v>
      </c>
      <c r="G11" s="7"/>
    </row>
    <row r="12" spans="1:7" x14ac:dyDescent="0.25">
      <c r="A12" t="s">
        <v>6</v>
      </c>
      <c r="C12" s="62">
        <v>-8.1999999999999993</v>
      </c>
      <c r="D12" s="8">
        <v>-7.2</v>
      </c>
      <c r="E12" s="18">
        <v>-6.8</v>
      </c>
      <c r="F12" s="93">
        <v>-7.2</v>
      </c>
      <c r="G12" s="7"/>
    </row>
    <row r="13" spans="1:7" s="1" customFormat="1" x14ac:dyDescent="0.25">
      <c r="A13" s="36" t="s">
        <v>7</v>
      </c>
      <c r="B13" s="36"/>
      <c r="C13" s="37">
        <v>11.999999999999989</v>
      </c>
      <c r="D13" s="36">
        <v>17.200000000000003</v>
      </c>
      <c r="E13" s="39">
        <v>7.7</v>
      </c>
      <c r="F13" s="51">
        <f>SUM(F8:F12)</f>
        <v>11.599999999999998</v>
      </c>
      <c r="G13" s="89"/>
    </row>
    <row r="14" spans="1:7" ht="6.75" customHeight="1" x14ac:dyDescent="0.25">
      <c r="C14" s="7"/>
      <c r="D14" s="8"/>
      <c r="E14" s="7"/>
      <c r="G14" s="7"/>
    </row>
    <row r="15" spans="1:7" x14ac:dyDescent="0.25">
      <c r="A15" t="s">
        <v>8</v>
      </c>
      <c r="C15" s="62">
        <v>-1.9</v>
      </c>
      <c r="D15" s="8">
        <v>-2.4</v>
      </c>
      <c r="E15" s="18">
        <v>-2.2000000000000002</v>
      </c>
      <c r="F15" s="93">
        <v>-2.1</v>
      </c>
      <c r="G15" s="7"/>
    </row>
    <row r="16" spans="1:7" s="1" customFormat="1" x14ac:dyDescent="0.25">
      <c r="A16" s="36" t="s">
        <v>9</v>
      </c>
      <c r="B16" s="36"/>
      <c r="C16" s="37">
        <v>10.099999999999989</v>
      </c>
      <c r="D16" s="36">
        <v>14.800000000000002</v>
      </c>
      <c r="E16" s="39">
        <v>5.5</v>
      </c>
      <c r="F16" s="51">
        <f>SUM(F13:F15)</f>
        <v>9.4999999999999982</v>
      </c>
      <c r="G16" s="89"/>
    </row>
    <row r="17" spans="1:7" ht="6.75" customHeight="1" x14ac:dyDescent="0.25">
      <c r="C17" s="7"/>
      <c r="D17" s="8"/>
      <c r="E17" s="7"/>
      <c r="G17" s="7"/>
    </row>
    <row r="18" spans="1:7" x14ac:dyDescent="0.25">
      <c r="A18" t="s">
        <v>25</v>
      </c>
      <c r="C18" s="7">
        <v>1.1000000000000001</v>
      </c>
      <c r="D18" s="8">
        <v>0</v>
      </c>
      <c r="E18" s="7">
        <v>9.1999999999999993</v>
      </c>
      <c r="F18" s="17">
        <v>-0.1</v>
      </c>
      <c r="G18" s="7"/>
    </row>
    <row r="19" spans="1:7" x14ac:dyDescent="0.25">
      <c r="A19" t="s">
        <v>26</v>
      </c>
      <c r="C19" s="7">
        <v>-3</v>
      </c>
      <c r="D19" s="8">
        <v>-3.1</v>
      </c>
      <c r="E19" s="7">
        <v>-3.2</v>
      </c>
      <c r="F19" s="17">
        <v>-3.2</v>
      </c>
      <c r="G19" s="7"/>
    </row>
    <row r="20" spans="1:7" x14ac:dyDescent="0.25">
      <c r="A20" t="s">
        <v>10</v>
      </c>
      <c r="C20" s="62">
        <v>-4.8</v>
      </c>
      <c r="D20" s="8">
        <v>0.6</v>
      </c>
      <c r="E20" s="18">
        <v>2.7</v>
      </c>
      <c r="F20" s="93">
        <v>0.5</v>
      </c>
      <c r="G20" s="7"/>
    </row>
    <row r="21" spans="1:7" s="1" customFormat="1" x14ac:dyDescent="0.25">
      <c r="A21" s="36" t="s">
        <v>11</v>
      </c>
      <c r="B21" s="36"/>
      <c r="C21" s="37">
        <v>3.3999999999999888</v>
      </c>
      <c r="D21" s="36">
        <v>12.300000000000002</v>
      </c>
      <c r="E21" s="39">
        <v>14.2</v>
      </c>
      <c r="F21" s="51">
        <f>SUM(F16:F20)</f>
        <v>6.6999999999999984</v>
      </c>
      <c r="G21" s="89"/>
    </row>
    <row r="22" spans="1:7" ht="6.75" customHeight="1" x14ac:dyDescent="0.25">
      <c r="C22" s="7"/>
      <c r="D22" s="8"/>
      <c r="E22" s="7"/>
      <c r="G22" s="7"/>
    </row>
    <row r="23" spans="1:7" ht="15" customHeight="1" x14ac:dyDescent="0.25">
      <c r="A23" t="s">
        <v>24</v>
      </c>
      <c r="C23" s="62">
        <v>0</v>
      </c>
      <c r="D23" s="8">
        <v>0</v>
      </c>
      <c r="E23" s="7">
        <v>0</v>
      </c>
      <c r="F23" s="17">
        <v>0</v>
      </c>
      <c r="G23" s="7"/>
    </row>
    <row r="24" spans="1:7" x14ac:dyDescent="0.25">
      <c r="A24" t="s">
        <v>12</v>
      </c>
      <c r="C24" s="62">
        <v>0.8</v>
      </c>
      <c r="D24" s="8">
        <v>1.6</v>
      </c>
      <c r="E24" s="7">
        <v>2.5</v>
      </c>
      <c r="F24" s="17">
        <v>0.7</v>
      </c>
      <c r="G24" s="7"/>
    </row>
    <row r="25" spans="1:7" x14ac:dyDescent="0.25">
      <c r="A25" t="s">
        <v>13</v>
      </c>
      <c r="C25" s="62">
        <v>-1.9</v>
      </c>
      <c r="D25" s="8">
        <v>-2.2000000000000002</v>
      </c>
      <c r="E25" s="18">
        <v>-1.9</v>
      </c>
      <c r="F25" s="93">
        <v>-4.0999999999999996</v>
      </c>
      <c r="G25" s="7"/>
    </row>
    <row r="26" spans="1:7" s="1" customFormat="1" x14ac:dyDescent="0.25">
      <c r="A26" s="36" t="s">
        <v>14</v>
      </c>
      <c r="B26" s="36"/>
      <c r="C26" s="37">
        <v>2.2999999999999887</v>
      </c>
      <c r="D26" s="36">
        <v>11.700000000000003</v>
      </c>
      <c r="E26" s="39">
        <v>14.799999999999999</v>
      </c>
      <c r="F26" s="51">
        <f>SUM(F21:F25)</f>
        <v>3.2999999999999989</v>
      </c>
      <c r="G26" s="89"/>
    </row>
    <row r="27" spans="1:7" ht="6.75" customHeight="1" x14ac:dyDescent="0.25">
      <c r="C27" s="7"/>
      <c r="D27" s="8"/>
      <c r="E27" s="7"/>
      <c r="G27" s="7"/>
    </row>
    <row r="28" spans="1:7" x14ac:dyDescent="0.25">
      <c r="A28" t="s">
        <v>15</v>
      </c>
      <c r="C28" s="62">
        <v>0.9</v>
      </c>
      <c r="D28" s="8">
        <v>0</v>
      </c>
      <c r="E28" s="18">
        <v>-0.2</v>
      </c>
      <c r="F28" s="93">
        <v>-0.2</v>
      </c>
      <c r="G28" s="7"/>
    </row>
    <row r="29" spans="1:7" s="1" customFormat="1" x14ac:dyDescent="0.25">
      <c r="A29" s="30" t="s">
        <v>16</v>
      </c>
      <c r="B29" s="30"/>
      <c r="C29" s="31">
        <v>3.1999999999999886</v>
      </c>
      <c r="D29" s="30">
        <v>11.700000000000003</v>
      </c>
      <c r="E29" s="95">
        <v>14.6</v>
      </c>
      <c r="F29" s="96">
        <f>SUM(F26:F28)</f>
        <v>3.0999999999999988</v>
      </c>
      <c r="G29" s="89"/>
    </row>
    <row r="30" spans="1:7" x14ac:dyDescent="0.25">
      <c r="C30" s="7"/>
      <c r="D30" s="8"/>
      <c r="E30" s="18"/>
      <c r="F30" s="4"/>
      <c r="G30" s="7"/>
    </row>
    <row r="31" spans="1:7" hidden="1" x14ac:dyDescent="0.25">
      <c r="A31" t="s">
        <v>21</v>
      </c>
      <c r="C31" s="7"/>
      <c r="D31" s="8"/>
      <c r="E31" s="7"/>
      <c r="G31" s="7"/>
    </row>
    <row r="32" spans="1:7" hidden="1" x14ac:dyDescent="0.25">
      <c r="A32" t="s">
        <v>25</v>
      </c>
      <c r="C32" s="7"/>
      <c r="D32" s="8"/>
      <c r="E32" s="7">
        <v>9.1999999999999993</v>
      </c>
      <c r="G32" s="7"/>
    </row>
    <row r="33" spans="1:7" hidden="1" x14ac:dyDescent="0.25">
      <c r="A33" t="s">
        <v>27</v>
      </c>
      <c r="C33" s="7"/>
      <c r="D33" s="8"/>
      <c r="E33" s="7">
        <v>0</v>
      </c>
      <c r="G33" s="7"/>
    </row>
    <row r="34" spans="1:7" s="1" customFormat="1" x14ac:dyDescent="0.25">
      <c r="A34" s="30" t="s">
        <v>22</v>
      </c>
      <c r="B34" s="30"/>
      <c r="C34" s="31">
        <v>6.8</v>
      </c>
      <c r="D34" s="30">
        <v>11.7</v>
      </c>
      <c r="E34" s="95">
        <v>5.4</v>
      </c>
      <c r="F34" s="96">
        <f>F29-F18</f>
        <v>3.1999999999999988</v>
      </c>
      <c r="G34" s="89"/>
    </row>
    <row r="35" spans="1:7" x14ac:dyDescent="0.25">
      <c r="E35" s="16"/>
    </row>
  </sheetData>
  <mergeCells count="2">
    <mergeCell ref="C2:D2"/>
    <mergeCell ref="E2:F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showGridLines="0" workbookViewId="0">
      <selection activeCell="E42" sqref="E42"/>
    </sheetView>
  </sheetViews>
  <sheetFormatPr defaultRowHeight="15" x14ac:dyDescent="0.25"/>
  <cols>
    <col min="1" max="1" width="75.85546875" bestFit="1" customWidth="1"/>
    <col min="2" max="2" width="4" customWidth="1"/>
    <col min="3" max="3" width="10.7109375" style="16" customWidth="1"/>
    <col min="4" max="5" width="10.7109375" customWidth="1"/>
    <col min="7" max="7" width="6.7109375" bestFit="1" customWidth="1"/>
  </cols>
  <sheetData>
    <row r="1" spans="1:14" ht="19.5" thickBot="1" x14ac:dyDescent="0.35">
      <c r="A1" s="64" t="s">
        <v>70</v>
      </c>
    </row>
    <row r="2" spans="1:14" ht="15.75" thickBot="1" x14ac:dyDescent="0.3">
      <c r="C2" s="103">
        <v>2017</v>
      </c>
      <c r="D2" s="104"/>
      <c r="E2" s="103">
        <v>2018</v>
      </c>
      <c r="F2" s="105"/>
    </row>
    <row r="3" spans="1:14" ht="15.75" thickBot="1" x14ac:dyDescent="0.3">
      <c r="A3" s="3" t="s">
        <v>23</v>
      </c>
      <c r="B3" s="4"/>
      <c r="C3" s="74" t="s">
        <v>19</v>
      </c>
      <c r="D3" s="84" t="s">
        <v>20</v>
      </c>
      <c r="E3" s="83" t="s">
        <v>17</v>
      </c>
      <c r="F3" s="85" t="s">
        <v>18</v>
      </c>
    </row>
    <row r="4" spans="1:14" x14ac:dyDescent="0.25">
      <c r="A4" s="11"/>
      <c r="B4" s="8"/>
      <c r="C4" s="76"/>
      <c r="D4" s="9"/>
      <c r="E4" s="5"/>
      <c r="F4" s="8"/>
      <c r="G4" s="7"/>
    </row>
    <row r="5" spans="1:14" x14ac:dyDescent="0.25">
      <c r="A5" t="s">
        <v>0</v>
      </c>
      <c r="C5" s="62">
        <v>347.9</v>
      </c>
      <c r="D5" s="57">
        <v>418.2</v>
      </c>
      <c r="E5" s="7">
        <v>480.5</v>
      </c>
      <c r="F5" s="17">
        <v>502.2</v>
      </c>
      <c r="G5" s="7"/>
    </row>
    <row r="6" spans="1:14" x14ac:dyDescent="0.25">
      <c r="A6" t="s">
        <v>1</v>
      </c>
      <c r="C6" s="62">
        <v>0</v>
      </c>
      <c r="D6" s="57">
        <v>0</v>
      </c>
      <c r="E6" s="7">
        <v>0</v>
      </c>
      <c r="F6" s="17">
        <v>0</v>
      </c>
      <c r="G6" s="7"/>
    </row>
    <row r="7" spans="1:14" x14ac:dyDescent="0.25">
      <c r="A7" t="s">
        <v>2</v>
      </c>
      <c r="C7" s="62">
        <v>-156.69999999999999</v>
      </c>
      <c r="D7" s="10">
        <v>-173.6</v>
      </c>
      <c r="E7" s="7">
        <v>-209</v>
      </c>
      <c r="F7" s="93">
        <v>-205.9</v>
      </c>
      <c r="G7" s="7"/>
    </row>
    <row r="8" spans="1:14" s="1" customFormat="1" x14ac:dyDescent="0.25">
      <c r="A8" s="36" t="s">
        <v>3</v>
      </c>
      <c r="B8" s="36"/>
      <c r="C8" s="37">
        <v>191.2</v>
      </c>
      <c r="D8" s="38">
        <v>244.6</v>
      </c>
      <c r="E8" s="37">
        <v>271.5</v>
      </c>
      <c r="F8" s="40">
        <f>SUM(F5:F7)</f>
        <v>296.29999999999995</v>
      </c>
      <c r="G8" s="7"/>
      <c r="H8"/>
      <c r="I8"/>
      <c r="J8"/>
      <c r="K8"/>
      <c r="L8"/>
      <c r="M8"/>
      <c r="N8"/>
    </row>
    <row r="9" spans="1:14" ht="6.75" customHeight="1" x14ac:dyDescent="0.25">
      <c r="C9" s="62"/>
      <c r="D9" s="10"/>
      <c r="E9" s="7"/>
      <c r="F9" s="8"/>
      <c r="G9" s="7"/>
    </row>
    <row r="10" spans="1:14" x14ac:dyDescent="0.25">
      <c r="A10" t="s">
        <v>4</v>
      </c>
      <c r="C10" s="62">
        <v>2.5</v>
      </c>
      <c r="D10" s="10">
        <v>2.2000000000000002</v>
      </c>
      <c r="E10" s="7">
        <v>0.6</v>
      </c>
      <c r="F10" s="17">
        <v>0.1</v>
      </c>
      <c r="G10" s="7"/>
    </row>
    <row r="11" spans="1:14" x14ac:dyDescent="0.25">
      <c r="A11" t="s">
        <v>5</v>
      </c>
      <c r="C11" s="62">
        <v>-190.7</v>
      </c>
      <c r="D11" s="57">
        <v>-222.8</v>
      </c>
      <c r="E11" s="7">
        <v>-259.2</v>
      </c>
      <c r="F11" s="17">
        <v>-278.7</v>
      </c>
      <c r="G11" s="7"/>
    </row>
    <row r="12" spans="1:14" x14ac:dyDescent="0.25">
      <c r="A12" t="s">
        <v>6</v>
      </c>
      <c r="C12" s="62">
        <v>0</v>
      </c>
      <c r="D12" s="57">
        <v>0</v>
      </c>
      <c r="E12" s="7">
        <v>0</v>
      </c>
      <c r="F12" s="93">
        <v>0</v>
      </c>
      <c r="G12" s="7"/>
    </row>
    <row r="13" spans="1:14" s="1" customFormat="1" x14ac:dyDescent="0.25">
      <c r="A13" s="36" t="s">
        <v>7</v>
      </c>
      <c r="B13" s="36"/>
      <c r="C13" s="37">
        <v>3</v>
      </c>
      <c r="D13" s="38">
        <v>23.999999999999972</v>
      </c>
      <c r="E13" s="37">
        <v>12.900000000000034</v>
      </c>
      <c r="F13" s="40">
        <f>SUM(F8:F12)</f>
        <v>17.699999999999989</v>
      </c>
      <c r="G13" s="7"/>
      <c r="H13"/>
      <c r="I13"/>
      <c r="J13"/>
      <c r="K13"/>
      <c r="L13"/>
      <c r="M13"/>
      <c r="N13"/>
    </row>
    <row r="14" spans="1:14" ht="6.75" customHeight="1" x14ac:dyDescent="0.25">
      <c r="C14" s="62"/>
      <c r="D14" s="10"/>
      <c r="E14" s="7"/>
      <c r="F14" s="8"/>
      <c r="G14" s="7"/>
    </row>
    <row r="15" spans="1:14" x14ac:dyDescent="0.25">
      <c r="A15" t="s">
        <v>8</v>
      </c>
      <c r="C15" s="62">
        <v>-7.6</v>
      </c>
      <c r="D15" s="10">
        <v>-9.5</v>
      </c>
      <c r="E15" s="7">
        <v>-8.8000000000000007</v>
      </c>
      <c r="F15" s="93">
        <v>-8.6</v>
      </c>
      <c r="G15" s="7"/>
    </row>
    <row r="16" spans="1:14" s="1" customFormat="1" x14ac:dyDescent="0.25">
      <c r="A16" s="36" t="s">
        <v>9</v>
      </c>
      <c r="B16" s="36"/>
      <c r="C16" s="37">
        <v>-4.5999999999999996</v>
      </c>
      <c r="D16" s="38">
        <v>14.499999999999972</v>
      </c>
      <c r="E16" s="37">
        <v>4.1000000000000334</v>
      </c>
      <c r="F16" s="40">
        <f>SUM(F13:F15)</f>
        <v>9.099999999999989</v>
      </c>
      <c r="G16" s="7"/>
      <c r="H16"/>
      <c r="I16"/>
      <c r="J16"/>
      <c r="K16"/>
      <c r="L16"/>
      <c r="M16"/>
      <c r="N16"/>
    </row>
    <row r="17" spans="1:14" ht="6.75" customHeight="1" x14ac:dyDescent="0.25">
      <c r="C17" s="62"/>
      <c r="D17" s="10"/>
      <c r="E17" s="7"/>
      <c r="F17" s="8"/>
      <c r="G17" s="7"/>
    </row>
    <row r="18" spans="1:14" x14ac:dyDescent="0.25">
      <c r="A18" t="s">
        <v>25</v>
      </c>
      <c r="C18" s="62">
        <v>0</v>
      </c>
      <c r="D18" s="10">
        <v>0</v>
      </c>
      <c r="E18" s="7">
        <v>0</v>
      </c>
      <c r="F18" s="17">
        <v>0</v>
      </c>
      <c r="G18" s="7"/>
    </row>
    <row r="19" spans="1:14" x14ac:dyDescent="0.25">
      <c r="A19" t="s">
        <v>26</v>
      </c>
      <c r="C19" s="62">
        <v>-0.3</v>
      </c>
      <c r="D19" s="10">
        <v>-0.3</v>
      </c>
      <c r="E19" s="7">
        <v>-0.1</v>
      </c>
      <c r="F19" s="17">
        <v>-0.2</v>
      </c>
      <c r="G19" s="7"/>
    </row>
    <row r="20" spans="1:14" x14ac:dyDescent="0.25">
      <c r="A20" t="s">
        <v>10</v>
      </c>
      <c r="C20" s="62">
        <v>0</v>
      </c>
      <c r="D20" s="10">
        <v>0</v>
      </c>
      <c r="E20" s="7">
        <v>0</v>
      </c>
      <c r="F20" s="93">
        <v>0</v>
      </c>
      <c r="G20" s="7"/>
    </row>
    <row r="21" spans="1:14" s="1" customFormat="1" x14ac:dyDescent="0.25">
      <c r="A21" s="36" t="s">
        <v>11</v>
      </c>
      <c r="B21" s="36"/>
      <c r="C21" s="37">
        <v>-4.8999999999999995</v>
      </c>
      <c r="D21" s="38">
        <v>14.199999999999971</v>
      </c>
      <c r="E21" s="37">
        <v>4.0000000000000338</v>
      </c>
      <c r="F21" s="40">
        <f>SUM(F16:F20)</f>
        <v>8.8999999999999897</v>
      </c>
      <c r="G21" s="7"/>
      <c r="H21"/>
      <c r="I21"/>
      <c r="J21"/>
      <c r="K21"/>
      <c r="L21"/>
      <c r="M21"/>
      <c r="N21"/>
    </row>
    <row r="22" spans="1:14" ht="6.75" customHeight="1" x14ac:dyDescent="0.25">
      <c r="C22" s="62"/>
      <c r="D22" s="10"/>
      <c r="E22" s="7"/>
      <c r="F22" s="8"/>
      <c r="G22" s="7"/>
    </row>
    <row r="23" spans="1:14" ht="15" customHeight="1" x14ac:dyDescent="0.25">
      <c r="A23" t="s">
        <v>24</v>
      </c>
      <c r="C23" s="62">
        <v>0</v>
      </c>
      <c r="D23" s="10">
        <v>0</v>
      </c>
      <c r="E23" s="7">
        <v>0</v>
      </c>
      <c r="F23" s="17">
        <v>0</v>
      </c>
      <c r="G23" s="7"/>
    </row>
    <row r="24" spans="1:14" x14ac:dyDescent="0.25">
      <c r="A24" t="s">
        <v>12</v>
      </c>
      <c r="C24" s="62">
        <v>0</v>
      </c>
      <c r="D24" s="10">
        <v>-0.6</v>
      </c>
      <c r="E24" s="7">
        <v>0</v>
      </c>
      <c r="F24" s="17">
        <v>0</v>
      </c>
      <c r="G24" s="7"/>
    </row>
    <row r="25" spans="1:14" x14ac:dyDescent="0.25">
      <c r="A25" t="s">
        <v>13</v>
      </c>
      <c r="C25" s="62">
        <v>0</v>
      </c>
      <c r="D25" s="10">
        <v>0.2</v>
      </c>
      <c r="E25" s="7">
        <v>0</v>
      </c>
      <c r="F25" s="93">
        <v>0</v>
      </c>
      <c r="G25" s="7"/>
    </row>
    <row r="26" spans="1:14" s="1" customFormat="1" x14ac:dyDescent="0.25">
      <c r="A26" s="36" t="s">
        <v>14</v>
      </c>
      <c r="B26" s="36"/>
      <c r="C26" s="37">
        <v>-4.8999999999999995</v>
      </c>
      <c r="D26" s="38">
        <v>13.799999999999971</v>
      </c>
      <c r="E26" s="37">
        <v>4.0000000000000338</v>
      </c>
      <c r="F26" s="40">
        <f>SUM(F21:F25)</f>
        <v>8.8999999999999897</v>
      </c>
      <c r="G26" s="7"/>
      <c r="H26"/>
      <c r="I26"/>
      <c r="J26"/>
      <c r="K26"/>
      <c r="L26"/>
      <c r="M26"/>
      <c r="N26"/>
    </row>
    <row r="27" spans="1:14" ht="6.75" customHeight="1" x14ac:dyDescent="0.25">
      <c r="C27" s="62"/>
      <c r="D27" s="10"/>
      <c r="E27" s="7"/>
      <c r="F27" s="8"/>
      <c r="G27" s="7"/>
    </row>
    <row r="28" spans="1:14" x14ac:dyDescent="0.25">
      <c r="A28" t="s">
        <v>15</v>
      </c>
      <c r="C28" s="62">
        <v>2.8</v>
      </c>
      <c r="D28" s="10">
        <v>-0.1</v>
      </c>
      <c r="E28" s="7">
        <v>-0.9</v>
      </c>
      <c r="F28" s="93">
        <v>-1</v>
      </c>
      <c r="G28" s="7"/>
    </row>
    <row r="29" spans="1:14" s="1" customFormat="1" x14ac:dyDescent="0.25">
      <c r="A29" s="30" t="s">
        <v>16</v>
      </c>
      <c r="B29" s="30"/>
      <c r="C29" s="31">
        <v>-2.0999999999999996</v>
      </c>
      <c r="D29" s="32">
        <v>13.699999999999971</v>
      </c>
      <c r="E29" s="31">
        <v>3.1000000000000338</v>
      </c>
      <c r="F29" s="96">
        <f>SUM(F26:F28)</f>
        <v>7.8999999999999897</v>
      </c>
      <c r="G29" s="7"/>
      <c r="H29"/>
      <c r="I29"/>
      <c r="J29"/>
      <c r="K29"/>
      <c r="L29"/>
      <c r="M29"/>
      <c r="N29"/>
    </row>
    <row r="30" spans="1:14" x14ac:dyDescent="0.25">
      <c r="C30" s="62"/>
      <c r="D30" s="10"/>
      <c r="E30" s="7"/>
      <c r="F30" s="4"/>
      <c r="G30" s="7"/>
    </row>
    <row r="31" spans="1:14" hidden="1" x14ac:dyDescent="0.25">
      <c r="A31" t="s">
        <v>21</v>
      </c>
      <c r="C31" s="62"/>
      <c r="D31" s="10"/>
      <c r="E31" s="7"/>
      <c r="F31" s="8"/>
      <c r="G31" s="7"/>
    </row>
    <row r="32" spans="1:14" hidden="1" x14ac:dyDescent="0.25">
      <c r="A32" t="s">
        <v>25</v>
      </c>
      <c r="C32" s="21"/>
      <c r="D32" s="27"/>
      <c r="E32" s="7">
        <v>0</v>
      </c>
      <c r="F32" s="8"/>
      <c r="G32" s="7"/>
    </row>
    <row r="33" spans="1:14" hidden="1" x14ac:dyDescent="0.25">
      <c r="A33" t="s">
        <v>27</v>
      </c>
      <c r="C33" s="21"/>
      <c r="D33" s="27"/>
      <c r="E33" s="7"/>
      <c r="F33" s="8"/>
      <c r="G33" s="7"/>
    </row>
    <row r="34" spans="1:14" hidden="1" x14ac:dyDescent="0.25">
      <c r="A34" t="s">
        <v>24</v>
      </c>
      <c r="C34" s="26"/>
      <c r="D34" s="29"/>
      <c r="E34" s="7">
        <v>0</v>
      </c>
      <c r="F34" s="8"/>
      <c r="G34" s="7"/>
    </row>
    <row r="35" spans="1:14" s="1" customFormat="1" x14ac:dyDescent="0.25">
      <c r="A35" s="30" t="s">
        <v>22</v>
      </c>
      <c r="B35" s="30"/>
      <c r="C35" s="42">
        <v>-2.1</v>
      </c>
      <c r="D35" s="32">
        <v>13.9</v>
      </c>
      <c r="E35" s="42">
        <v>3.1000000000000338</v>
      </c>
      <c r="F35" s="96">
        <f>F29-F18</f>
        <v>7.8999999999999897</v>
      </c>
      <c r="G35" s="7"/>
      <c r="H35"/>
      <c r="I35"/>
      <c r="J35"/>
      <c r="K35"/>
      <c r="L35"/>
      <c r="M35"/>
      <c r="N35"/>
    </row>
    <row r="36" spans="1:14" x14ac:dyDescent="0.25">
      <c r="C36" s="22"/>
      <c r="E36" s="16"/>
    </row>
  </sheetData>
  <mergeCells count="2">
    <mergeCell ref="C2:D2"/>
    <mergeCell ref="E2:F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workbookViewId="0">
      <selection activeCell="G16" sqref="G16"/>
    </sheetView>
  </sheetViews>
  <sheetFormatPr defaultRowHeight="15" x14ac:dyDescent="0.25"/>
  <cols>
    <col min="1" max="1" width="75.85546875" bestFit="1" customWidth="1"/>
    <col min="2" max="2" width="11.28515625" customWidth="1"/>
    <col min="3" max="5" width="10.7109375" customWidth="1"/>
  </cols>
  <sheetData>
    <row r="1" spans="1:12" ht="19.5" thickBot="1" x14ac:dyDescent="0.35">
      <c r="A1" s="64" t="s">
        <v>64</v>
      </c>
    </row>
    <row r="2" spans="1:12" ht="15.75" thickBot="1" x14ac:dyDescent="0.3">
      <c r="C2" s="103">
        <v>2017</v>
      </c>
      <c r="D2" s="104"/>
      <c r="E2" s="103">
        <v>2018</v>
      </c>
      <c r="F2" s="105"/>
    </row>
    <row r="3" spans="1:12" ht="15.75" thickBot="1" x14ac:dyDescent="0.3">
      <c r="A3" s="3" t="s">
        <v>23</v>
      </c>
      <c r="B3" s="4"/>
      <c r="C3" s="74" t="s">
        <v>19</v>
      </c>
      <c r="D3" s="84" t="s">
        <v>20</v>
      </c>
      <c r="E3" s="83" t="s">
        <v>17</v>
      </c>
      <c r="F3" s="85" t="s">
        <v>18</v>
      </c>
    </row>
    <row r="4" spans="1:12" x14ac:dyDescent="0.25">
      <c r="A4" s="11"/>
      <c r="B4" s="8"/>
      <c r="C4" s="75"/>
      <c r="D4" s="6"/>
      <c r="E4" s="75"/>
      <c r="G4" s="7"/>
    </row>
    <row r="5" spans="1:12" x14ac:dyDescent="0.25">
      <c r="A5" t="s">
        <v>0</v>
      </c>
      <c r="C5" s="7"/>
      <c r="D5" s="8"/>
      <c r="E5" s="7"/>
      <c r="G5" s="7"/>
    </row>
    <row r="6" spans="1:12" x14ac:dyDescent="0.25">
      <c r="A6" t="s">
        <v>1</v>
      </c>
      <c r="C6" s="7">
        <v>-38.799999999999997</v>
      </c>
      <c r="D6" s="8">
        <v>-44.5</v>
      </c>
      <c r="E6" s="7">
        <v>-39.299999999999997</v>
      </c>
      <c r="F6" s="17">
        <v>-38.4</v>
      </c>
      <c r="G6" s="7"/>
    </row>
    <row r="7" spans="1:12" x14ac:dyDescent="0.25">
      <c r="A7" t="s">
        <v>2</v>
      </c>
      <c r="C7" s="7"/>
      <c r="D7" s="8"/>
      <c r="E7" s="18"/>
      <c r="F7" s="90"/>
      <c r="G7" s="7"/>
    </row>
    <row r="8" spans="1:12" s="1" customFormat="1" x14ac:dyDescent="0.25">
      <c r="A8" s="36" t="s">
        <v>3</v>
      </c>
      <c r="B8" s="36"/>
      <c r="C8" s="37">
        <v>-38.799999999999997</v>
      </c>
      <c r="D8" s="36">
        <v>-44.5</v>
      </c>
      <c r="E8" s="39">
        <v>-39.299999999999997</v>
      </c>
      <c r="F8" s="51">
        <f>SUM(F5:F7)</f>
        <v>-38.4</v>
      </c>
      <c r="G8" s="89"/>
    </row>
    <row r="9" spans="1:12" ht="6.75" customHeight="1" x14ac:dyDescent="0.25">
      <c r="C9" s="7"/>
      <c r="D9" s="8"/>
      <c r="E9" s="7"/>
      <c r="G9" s="7"/>
    </row>
    <row r="10" spans="1:12" x14ac:dyDescent="0.25">
      <c r="A10" t="s">
        <v>4</v>
      </c>
      <c r="C10" s="7"/>
      <c r="D10" s="8"/>
      <c r="E10" s="7"/>
      <c r="G10" s="7"/>
    </row>
    <row r="11" spans="1:12" x14ac:dyDescent="0.25">
      <c r="A11" t="s">
        <v>5</v>
      </c>
      <c r="C11" s="7">
        <v>38.799999999999997</v>
      </c>
      <c r="D11" s="8">
        <v>44.5</v>
      </c>
      <c r="E11" s="7">
        <v>39.299999999999997</v>
      </c>
      <c r="F11" s="17">
        <v>38.4</v>
      </c>
      <c r="G11" s="7"/>
    </row>
    <row r="12" spans="1:12" x14ac:dyDescent="0.25">
      <c r="A12" t="s">
        <v>6</v>
      </c>
      <c r="C12" s="7"/>
      <c r="D12" s="8"/>
      <c r="E12" s="18"/>
      <c r="F12" s="90"/>
      <c r="G12" s="7"/>
    </row>
    <row r="13" spans="1:12" s="1" customFormat="1" x14ac:dyDescent="0.25">
      <c r="A13" s="36" t="s">
        <v>7</v>
      </c>
      <c r="B13" s="36"/>
      <c r="C13" s="37">
        <v>0</v>
      </c>
      <c r="D13" s="36">
        <v>0</v>
      </c>
      <c r="E13" s="39">
        <v>0</v>
      </c>
      <c r="F13" s="51">
        <f>SUM(F8:F12)</f>
        <v>0</v>
      </c>
      <c r="G13" s="89"/>
      <c r="H13"/>
      <c r="I13"/>
      <c r="J13"/>
      <c r="K13"/>
      <c r="L13"/>
    </row>
    <row r="14" spans="1:12" ht="6.75" customHeight="1" x14ac:dyDescent="0.25">
      <c r="C14" s="7"/>
      <c r="D14" s="8"/>
      <c r="E14" s="7"/>
      <c r="G14" s="7"/>
    </row>
    <row r="15" spans="1:12" x14ac:dyDescent="0.25">
      <c r="A15" t="s">
        <v>8</v>
      </c>
      <c r="C15" s="7"/>
      <c r="D15" s="8"/>
      <c r="E15" s="18"/>
      <c r="F15" s="90"/>
      <c r="G15" s="7"/>
    </row>
    <row r="16" spans="1:12" s="1" customFormat="1" x14ac:dyDescent="0.25">
      <c r="A16" s="36" t="s">
        <v>9</v>
      </c>
      <c r="B16" s="36"/>
      <c r="C16" s="37">
        <v>0</v>
      </c>
      <c r="D16" s="36">
        <v>0</v>
      </c>
      <c r="E16" s="39">
        <v>0</v>
      </c>
      <c r="F16" s="51">
        <f>SUM(F13:F15)</f>
        <v>0</v>
      </c>
      <c r="G16" s="89"/>
      <c r="H16"/>
      <c r="I16"/>
      <c r="J16"/>
      <c r="K16"/>
      <c r="L16"/>
    </row>
    <row r="17" spans="1:7" ht="6.75" customHeight="1" x14ac:dyDescent="0.25">
      <c r="C17" s="7"/>
      <c r="D17" s="8"/>
      <c r="E17" s="7"/>
      <c r="G17" s="7"/>
    </row>
    <row r="18" spans="1:7" x14ac:dyDescent="0.25">
      <c r="A18" t="s">
        <v>25</v>
      </c>
      <c r="C18" s="7"/>
      <c r="D18" s="8"/>
      <c r="E18" s="7"/>
      <c r="G18" s="7"/>
    </row>
    <row r="19" spans="1:7" x14ac:dyDescent="0.25">
      <c r="A19" t="s">
        <v>26</v>
      </c>
      <c r="C19" s="7"/>
      <c r="D19" s="8"/>
      <c r="E19" s="7"/>
      <c r="G19" s="7"/>
    </row>
    <row r="20" spans="1:7" x14ac:dyDescent="0.25">
      <c r="A20" t="s">
        <v>10</v>
      </c>
      <c r="C20" s="7"/>
      <c r="D20" s="8"/>
      <c r="E20" s="18"/>
      <c r="F20" s="90"/>
      <c r="G20" s="7"/>
    </row>
    <row r="21" spans="1:7" s="1" customFormat="1" x14ac:dyDescent="0.25">
      <c r="A21" s="36" t="s">
        <v>11</v>
      </c>
      <c r="B21" s="36"/>
      <c r="C21" s="37">
        <v>0</v>
      </c>
      <c r="D21" s="36">
        <v>0</v>
      </c>
      <c r="E21" s="39">
        <v>0</v>
      </c>
      <c r="F21" s="51">
        <f>SUM(F16:F20)</f>
        <v>0</v>
      </c>
      <c r="G21" s="89"/>
    </row>
    <row r="22" spans="1:7" ht="6.75" customHeight="1" x14ac:dyDescent="0.25">
      <c r="C22" s="7"/>
      <c r="D22" s="8"/>
      <c r="E22" s="7"/>
      <c r="G22" s="7"/>
    </row>
    <row r="23" spans="1:7" ht="15" customHeight="1" x14ac:dyDescent="0.25">
      <c r="A23" t="s">
        <v>24</v>
      </c>
      <c r="C23" s="7"/>
      <c r="D23" s="8"/>
      <c r="E23" s="7"/>
      <c r="G23" s="7"/>
    </row>
    <row r="24" spans="1:7" x14ac:dyDescent="0.25">
      <c r="A24" t="s">
        <v>12</v>
      </c>
      <c r="C24" s="7"/>
      <c r="D24" s="8"/>
      <c r="E24" s="7"/>
      <c r="G24" s="7"/>
    </row>
    <row r="25" spans="1:7" x14ac:dyDescent="0.25">
      <c r="A25" t="s">
        <v>13</v>
      </c>
      <c r="C25" s="7"/>
      <c r="D25" s="8"/>
      <c r="E25" s="18"/>
      <c r="F25" s="90"/>
      <c r="G25" s="7"/>
    </row>
    <row r="26" spans="1:7" s="1" customFormat="1" x14ac:dyDescent="0.25">
      <c r="A26" s="36" t="s">
        <v>14</v>
      </c>
      <c r="B26" s="36"/>
      <c r="C26" s="37">
        <v>0</v>
      </c>
      <c r="D26" s="36">
        <v>0</v>
      </c>
      <c r="E26" s="39">
        <v>0</v>
      </c>
      <c r="F26" s="51">
        <f>SUM(F21:F25)</f>
        <v>0</v>
      </c>
      <c r="G26" s="89"/>
    </row>
    <row r="27" spans="1:7" ht="6.75" customHeight="1" x14ac:dyDescent="0.25">
      <c r="C27" s="7"/>
      <c r="D27" s="8"/>
      <c r="E27" s="7"/>
      <c r="G27" s="7"/>
    </row>
    <row r="28" spans="1:7" x14ac:dyDescent="0.25">
      <c r="A28" t="s">
        <v>15</v>
      </c>
      <c r="C28" s="7"/>
      <c r="D28" s="8"/>
      <c r="E28" s="18"/>
      <c r="F28" s="90"/>
      <c r="G28" s="7"/>
    </row>
    <row r="29" spans="1:7" s="1" customFormat="1" x14ac:dyDescent="0.25">
      <c r="A29" s="30" t="s">
        <v>16</v>
      </c>
      <c r="B29" s="30"/>
      <c r="C29" s="31">
        <v>0</v>
      </c>
      <c r="D29" s="30">
        <v>0</v>
      </c>
      <c r="E29" s="95">
        <v>0</v>
      </c>
      <c r="F29" s="102">
        <f>SUM(F26:F28)</f>
        <v>0</v>
      </c>
      <c r="G29" s="89"/>
    </row>
    <row r="30" spans="1:7" x14ac:dyDescent="0.25">
      <c r="C30" s="7"/>
      <c r="D30" s="8"/>
      <c r="E30" s="18"/>
      <c r="F30" s="90"/>
      <c r="G30" s="7"/>
    </row>
    <row r="31" spans="1:7" hidden="1" x14ac:dyDescent="0.25">
      <c r="A31" t="s">
        <v>21</v>
      </c>
      <c r="C31" s="7"/>
      <c r="D31" s="8"/>
      <c r="E31" s="7"/>
      <c r="G31" s="7"/>
    </row>
    <row r="32" spans="1:7" hidden="1" x14ac:dyDescent="0.25">
      <c r="A32" t="s">
        <v>25</v>
      </c>
      <c r="C32" s="7"/>
      <c r="D32" s="8"/>
      <c r="E32" s="7">
        <v>0</v>
      </c>
      <c r="G32" s="7"/>
    </row>
    <row r="33" spans="1:7" hidden="1" x14ac:dyDescent="0.25">
      <c r="A33" t="s">
        <v>27</v>
      </c>
      <c r="C33" s="7"/>
      <c r="D33" s="8"/>
      <c r="E33" s="7">
        <v>0</v>
      </c>
      <c r="G33" s="7"/>
    </row>
    <row r="34" spans="1:7" s="1" customFormat="1" x14ac:dyDescent="0.25">
      <c r="A34" s="30" t="s">
        <v>22</v>
      </c>
      <c r="B34" s="30"/>
      <c r="C34" s="31">
        <v>0</v>
      </c>
      <c r="D34" s="30">
        <v>0</v>
      </c>
      <c r="E34" s="95">
        <v>0</v>
      </c>
      <c r="F34" s="102">
        <f>F29-F18</f>
        <v>0</v>
      </c>
      <c r="G34" s="89"/>
    </row>
  </sheetData>
  <mergeCells count="2">
    <mergeCell ref="C2:D2"/>
    <mergeCell ref="E2:F2"/>
  </mergeCell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1DDA727A01DC24DAD94251143C8A029" ma:contentTypeVersion="9" ma:contentTypeDescription="Opret et nyt dokument." ma:contentTypeScope="" ma:versionID="be1ec2b798e1d7df21b762b00f866cde">
  <xsd:schema xmlns:xsd="http://www.w3.org/2001/XMLSchema" xmlns:xs="http://www.w3.org/2001/XMLSchema" xmlns:p="http://schemas.microsoft.com/office/2006/metadata/properties" xmlns:ns2="7981d676-5438-40e7-9482-5d5092bd55a4" targetNamespace="http://schemas.microsoft.com/office/2006/metadata/properties" ma:root="true" ma:fieldsID="18ec9258f5c1f457173702284e1bf222" ns2:_="">
    <xsd:import namespace="7981d676-5438-40e7-9482-5d5092bd55a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81d676-5438-40e7-9482-5d5092bd55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8CB5F02-AF8E-4349-A3B9-9853E2D66AB8}"/>
</file>

<file path=customXml/itemProps2.xml><?xml version="1.0" encoding="utf-8"?>
<ds:datastoreItem xmlns:ds="http://schemas.openxmlformats.org/officeDocument/2006/customXml" ds:itemID="{0C033CE3-38CC-485E-AC96-E8B9F57F090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FC98002-B343-44EF-B2C9-A88627A429EC}">
  <ds:schemaRefs>
    <ds:schemaRef ds:uri="http://purl.org/dc/elements/1.1/"/>
    <ds:schemaRef ds:uri="http://schemas.microsoft.com/office/2006/metadata/properties"/>
    <ds:schemaRef ds:uri="7981d676-5438-40e7-9482-5d5092bd55a4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NORDEN GROUP</vt:lpstr>
      <vt:lpstr>NORDEN Group - Balance Sheet</vt:lpstr>
      <vt:lpstr>Tankers</vt:lpstr>
      <vt:lpstr>Dry Cargo</vt:lpstr>
      <vt:lpstr>Dry Owner</vt:lpstr>
      <vt:lpstr>Dry Operator</vt:lpstr>
      <vt:lpstr>Eliminations</vt:lpstr>
    </vt:vector>
  </TitlesOfParts>
  <Company>DS Norden A/S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Carola Schieblich</dc:creator>
  <cp:lastModifiedBy>Mette Krogh-Nielsen Mulipola</cp:lastModifiedBy>
  <dcterms:created xsi:type="dcterms:W3CDTF">2018-04-24T09:43:29Z</dcterms:created>
  <dcterms:modified xsi:type="dcterms:W3CDTF">2020-06-03T10:18:42Z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0x01010061DDA727A01DC24DAD94251143C8A029</vt:lpwstr>
  </property>
</Properties>
</file>